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craffies-my.sharepoint.com/personal/hendrik_craffiescoaching_net/Documents/1 Financial Artistry/2 Money Mastery/DebtDragon/"/>
    </mc:Choice>
  </mc:AlternateContent>
  <xr:revisionPtr revIDLastSave="11" documentId="8_{B227F889-EC43-4A7E-9D67-EFFC6B724257}" xr6:coauthVersionLast="47" xr6:coauthVersionMax="47" xr10:uidLastSave="{F0767BE3-EA0E-486B-B70A-1917F7F9D4B2}"/>
  <bookViews>
    <workbookView xWindow="-108" yWindow="-108" windowWidth="23256" windowHeight="12456" activeTab="1" xr2:uid="{00000000-000D-0000-FFFF-FFFF00000000}"/>
  </bookViews>
  <sheets>
    <sheet name="Instructions" sheetId="6" r:id="rId1"/>
    <sheet name="Calculator" sheetId="2" r:id="rId2"/>
    <sheet name="PaymentSchedule" sheetId="3" r:id="rId3"/>
    <sheet name="Order" sheetId="4" state="hidden" r:id="rId4"/>
  </sheets>
  <definedNames>
    <definedName name="creditor_table">Calculator!$B$7:$E$17</definedName>
    <definedName name="_xlnm.Print_Area" localSheetId="1">Calculator!$A$1:$G$54</definedName>
    <definedName name="_xlnm.Print_Titles" localSheetId="2">PaymentSchedule!$18:$19</definedName>
    <definedName name="snowball">IF(strategy=4,FALSE,TRUE)</definedName>
    <definedName name="strategy">Calculator!$F$24</definedName>
    <definedName name="valuevx">42.314159</definedName>
    <definedName name="vertex42_copyright" hidden="1">"© 2007-2017 Vertex42 LLC  "</definedName>
    <definedName name="vertex42_id" hidden="1">"debt-reduction-calculator.xlsx"</definedName>
    <definedName name="vertex42_title" hidden="1">"Debt Reduction Calculator for Excel"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4" i="2" l="1"/>
  <c r="E5" i="3" l="1"/>
  <c r="B8" i="4" a="1"/>
  <c r="F8" i="4" s="1"/>
  <c r="F11" i="4" s="1"/>
  <c r="B7" i="4" a="1"/>
  <c r="K7" i="4" s="1"/>
  <c r="B20" i="3"/>
  <c r="G8" i="2"/>
  <c r="G9" i="2"/>
  <c r="G10" i="2"/>
  <c r="G11" i="2"/>
  <c r="G12" i="2"/>
  <c r="G13" i="2"/>
  <c r="G14" i="2"/>
  <c r="G15" i="2"/>
  <c r="G16" i="2"/>
  <c r="G17" i="2"/>
  <c r="B9" i="4" a="1"/>
  <c r="D9" i="4" s="1"/>
  <c r="B10" i="4" a="1"/>
  <c r="C10" i="4" s="1"/>
  <c r="C6" i="4"/>
  <c r="D6" i="4"/>
  <c r="E6" i="4"/>
  <c r="F6" i="4" s="1"/>
  <c r="G6" i="4" s="1"/>
  <c r="H6" i="4" s="1"/>
  <c r="I6" i="4" s="1"/>
  <c r="J6" i="4" s="1"/>
  <c r="K6" i="4" s="1"/>
  <c r="C27" i="4"/>
  <c r="D27" i="4" s="1"/>
  <c r="E27" i="4" s="1"/>
  <c r="F27" i="4" s="1"/>
  <c r="G27" i="4" s="1"/>
  <c r="H27" i="4" s="1"/>
  <c r="I27" i="4" s="1"/>
  <c r="J27" i="4" s="1"/>
  <c r="K27" i="4" s="1"/>
  <c r="C42" i="4"/>
  <c r="D42" i="4" s="1"/>
  <c r="E42" i="4" s="1"/>
  <c r="F42" i="4" s="1"/>
  <c r="G42" i="4" s="1"/>
  <c r="H42" i="4" s="1"/>
  <c r="I42" i="4" s="1"/>
  <c r="J42" i="4" s="1"/>
  <c r="K42" i="4" s="1"/>
  <c r="E4" i="3"/>
  <c r="C57" i="4"/>
  <c r="D57" i="4" s="1"/>
  <c r="E57" i="4" s="1"/>
  <c r="F57" i="4" s="1"/>
  <c r="G57" i="4" s="1"/>
  <c r="H57" i="4" s="1"/>
  <c r="I57" i="4" s="1"/>
  <c r="J57" i="4" s="1"/>
  <c r="K57" i="4" s="1"/>
  <c r="C50" i="4"/>
  <c r="D50" i="4" s="1"/>
  <c r="E50" i="4" s="1"/>
  <c r="F50" i="4" s="1"/>
  <c r="G50" i="4" s="1"/>
  <c r="H50" i="4" s="1"/>
  <c r="I50" i="4" s="1"/>
  <c r="J50" i="4" s="1"/>
  <c r="K50" i="4" s="1"/>
  <c r="A9" i="2"/>
  <c r="A10" i="2" s="1"/>
  <c r="A11" i="2" s="1"/>
  <c r="A12" i="2" s="1"/>
  <c r="A13" i="2" s="1"/>
  <c r="A14" i="2" s="1"/>
  <c r="A15" i="2" s="1"/>
  <c r="A16" i="2" s="1"/>
  <c r="A17" i="2" s="1"/>
  <c r="E18" i="2"/>
  <c r="D20" i="2" s="1"/>
  <c r="C18" i="2"/>
  <c r="D7" i="4" l="1"/>
  <c r="I7" i="4"/>
  <c r="I8" i="4"/>
  <c r="I11" i="4" s="1"/>
  <c r="H8" i="4"/>
  <c r="H11" i="4" s="1"/>
  <c r="H7" i="4"/>
  <c r="G7" i="4"/>
  <c r="G8" i="4"/>
  <c r="G11" i="4" s="1"/>
  <c r="F7" i="4"/>
  <c r="E8" i="4"/>
  <c r="E11" i="4" s="1"/>
  <c r="E7" i="4"/>
  <c r="C7" i="4"/>
  <c r="J7" i="4"/>
  <c r="B7" i="4"/>
  <c r="D8" i="4"/>
  <c r="D11" i="4" s="1"/>
  <c r="K8" i="4"/>
  <c r="K11" i="4" s="1"/>
  <c r="J8" i="4"/>
  <c r="J11" i="4" s="1"/>
  <c r="C8" i="4"/>
  <c r="C11" i="4" s="1"/>
  <c r="B8" i="4"/>
  <c r="B11" i="4" s="1"/>
  <c r="B15" i="4" s="1"/>
  <c r="C21" i="2"/>
  <c r="D21" i="2" s="1"/>
  <c r="K9" i="4"/>
  <c r="E9" i="4"/>
  <c r="I9" i="4"/>
  <c r="B9" i="4"/>
  <c r="H9" i="4"/>
  <c r="E10" i="4"/>
  <c r="J10" i="4"/>
  <c r="D10" i="4"/>
  <c r="J9" i="4"/>
  <c r="G9" i="4"/>
  <c r="F9" i="4"/>
  <c r="H10" i="4"/>
  <c r="F10" i="4"/>
  <c r="B10" i="4"/>
  <c r="I10" i="4"/>
  <c r="G10" i="4"/>
  <c r="K10" i="4"/>
  <c r="C9" i="4"/>
  <c r="C15" i="4" l="1"/>
  <c r="D15" i="4" s="1"/>
  <c r="D17" i="4" s="1"/>
  <c r="B19" i="4"/>
  <c r="B20" i="4"/>
  <c r="B17" i="4"/>
  <c r="B16" i="4"/>
  <c r="B18" i="4"/>
  <c r="C16" i="4" l="1"/>
  <c r="C18" i="4"/>
  <c r="C19" i="4"/>
  <c r="C17" i="4"/>
  <c r="E15" i="4"/>
  <c r="E16" i="4" s="1"/>
  <c r="D19" i="4"/>
  <c r="D16" i="4"/>
  <c r="D18" i="4"/>
  <c r="E19" i="4" l="1"/>
  <c r="E18" i="4"/>
  <c r="E17" i="4"/>
  <c r="F15" i="4"/>
  <c r="F17" i="4" s="1"/>
  <c r="F18" i="4" l="1"/>
  <c r="F19" i="4"/>
  <c r="F16" i="4"/>
  <c r="G15" i="4"/>
  <c r="G17" i="4" s="1"/>
  <c r="G19" i="4" l="1"/>
  <c r="H15" i="4"/>
  <c r="H18" i="4" s="1"/>
  <c r="G18" i="4"/>
  <c r="G16" i="4"/>
  <c r="H17" i="4" l="1"/>
  <c r="H19" i="4"/>
  <c r="I15" i="4"/>
  <c r="I17" i="4" s="1"/>
  <c r="H16" i="4"/>
  <c r="G21" i="4" l="1"/>
  <c r="B21" i="4"/>
  <c r="C21" i="4"/>
  <c r="F21" i="4"/>
  <c r="E21" i="4"/>
  <c r="D21" i="4"/>
  <c r="I16" i="4"/>
  <c r="I18" i="4"/>
  <c r="J15" i="4"/>
  <c r="J17" i="4" s="1"/>
  <c r="I19" i="4"/>
  <c r="D23" i="4" s="1"/>
  <c r="H21" i="4"/>
  <c r="I23" i="4" l="1"/>
  <c r="C23" i="4"/>
  <c r="E24" i="4"/>
  <c r="H24" i="4"/>
  <c r="B23" i="4"/>
  <c r="F23" i="4"/>
  <c r="F24" i="4"/>
  <c r="E23" i="4"/>
  <c r="H23" i="4"/>
  <c r="G23" i="4"/>
  <c r="C22" i="4"/>
  <c r="E22" i="4"/>
  <c r="G22" i="4"/>
  <c r="B22" i="4"/>
  <c r="D22" i="4"/>
  <c r="F22" i="4"/>
  <c r="B24" i="4"/>
  <c r="C24" i="4"/>
  <c r="H22" i="4"/>
  <c r="D24" i="4"/>
  <c r="G24" i="4"/>
  <c r="B28" i="4"/>
  <c r="I21" i="4"/>
  <c r="I22" i="4"/>
  <c r="I24" i="4"/>
  <c r="K15" i="4"/>
  <c r="K17" i="4" s="1"/>
  <c r="J16" i="4"/>
  <c r="J52" i="4" s="1"/>
  <c r="J19" i="4"/>
  <c r="J18" i="4"/>
  <c r="B58" i="4" l="1"/>
  <c r="B59" i="4" s="1"/>
  <c r="B51" i="4"/>
  <c r="B52" i="4" s="1"/>
  <c r="B43" i="4"/>
  <c r="B29" i="4"/>
  <c r="B30" i="4"/>
  <c r="K19" i="4"/>
  <c r="K18" i="4"/>
  <c r="K16" i="4"/>
  <c r="K44" i="4" s="1"/>
  <c r="J29" i="4"/>
  <c r="J22" i="4"/>
  <c r="J59" i="4"/>
  <c r="J23" i="4"/>
  <c r="J24" i="4"/>
  <c r="J21" i="4"/>
  <c r="J44" i="4"/>
  <c r="B60" i="4" l="1"/>
  <c r="B61" i="4" s="1"/>
  <c r="B53" i="4"/>
  <c r="B54" i="4" s="1"/>
  <c r="B45" i="4"/>
  <c r="B46" i="4" s="1"/>
  <c r="B66" i="4" s="1"/>
  <c r="B44" i="4"/>
  <c r="B31" i="4"/>
  <c r="B32" i="4"/>
  <c r="B36" i="4"/>
  <c r="K23" i="4"/>
  <c r="K21" i="4"/>
  <c r="C28" i="4" s="1"/>
  <c r="K59" i="4"/>
  <c r="K22" i="4"/>
  <c r="K29" i="4"/>
  <c r="K24" i="4"/>
  <c r="C58" i="4" s="1"/>
  <c r="K52" i="4"/>
  <c r="C29" i="4" l="1"/>
  <c r="C30" i="4" s="1"/>
  <c r="J51" i="4"/>
  <c r="C51" i="4"/>
  <c r="D58" i="4"/>
  <c r="E8" i="3"/>
  <c r="Q20" i="3" s="1"/>
  <c r="E7" i="3"/>
  <c r="E9" i="3"/>
  <c r="E10" i="3"/>
  <c r="B34" i="4"/>
  <c r="B35" i="4" s="1"/>
  <c r="I43" i="4"/>
  <c r="C43" i="4"/>
  <c r="D43" i="4"/>
  <c r="C59" i="4"/>
  <c r="C60" i="4" s="1"/>
  <c r="C61" i="4" s="1"/>
  <c r="E43" i="4"/>
  <c r="I28" i="4"/>
  <c r="I29" i="4" s="1"/>
  <c r="D28" i="4"/>
  <c r="E28" i="4"/>
  <c r="E29" i="4" s="1"/>
  <c r="E51" i="4"/>
  <c r="F28" i="4"/>
  <c r="F29" i="4" s="1"/>
  <c r="D51" i="4"/>
  <c r="K58" i="4"/>
  <c r="E58" i="4"/>
  <c r="F51" i="4"/>
  <c r="F58" i="4"/>
  <c r="F43" i="4"/>
  <c r="G43" i="4"/>
  <c r="H51" i="4"/>
  <c r="K51" i="4"/>
  <c r="G51" i="4"/>
  <c r="I51" i="4"/>
  <c r="K43" i="4"/>
  <c r="I58" i="4"/>
  <c r="H58" i="4"/>
  <c r="G58" i="4"/>
  <c r="J58" i="4"/>
  <c r="K28" i="4"/>
  <c r="J28" i="4"/>
  <c r="G28" i="4"/>
  <c r="G29" i="4" s="1"/>
  <c r="H28" i="4"/>
  <c r="J43" i="4"/>
  <c r="H43" i="4"/>
  <c r="C32" i="4" l="1"/>
  <c r="C34" i="4" s="1"/>
  <c r="C35" i="4" s="1"/>
  <c r="C31" i="4"/>
  <c r="C36" i="4"/>
  <c r="H29" i="4"/>
  <c r="C52" i="4"/>
  <c r="C53" i="4" s="1"/>
  <c r="C54" i="4" s="1"/>
  <c r="D59" i="4"/>
  <c r="D60" i="4" s="1"/>
  <c r="D61" i="4" s="1"/>
  <c r="AB21" i="3"/>
  <c r="AN21" i="3" s="1"/>
  <c r="AZ19" i="3"/>
  <c r="E19" i="3"/>
  <c r="C44" i="4"/>
  <c r="C45" i="4" s="1"/>
  <c r="C46" i="4" s="1"/>
  <c r="C66" i="4" s="1"/>
  <c r="D30" i="4"/>
  <c r="E30" i="4" s="1"/>
  <c r="D29" i="4"/>
  <c r="D52" i="4"/>
  <c r="E52" i="4" s="1"/>
  <c r="F52" i="4" s="1"/>
  <c r="G52" i="4" s="1"/>
  <c r="H52" i="4" s="1"/>
  <c r="I52" i="4" s="1"/>
  <c r="D53" i="4"/>
  <c r="D54" i="4" s="1"/>
  <c r="E59" i="4" l="1"/>
  <c r="AB19" i="3"/>
  <c r="AN19" i="3"/>
  <c r="Q19" i="3"/>
  <c r="D44" i="4"/>
  <c r="D45" i="4" s="1"/>
  <c r="D46" i="4" s="1"/>
  <c r="F9" i="3"/>
  <c r="F10" i="3"/>
  <c r="F7" i="3"/>
  <c r="F8" i="3"/>
  <c r="R20" i="3" s="1"/>
  <c r="D31" i="4"/>
  <c r="D36" i="4"/>
  <c r="D32" i="4"/>
  <c r="D34" i="4" s="1"/>
  <c r="D35" i="4" s="1"/>
  <c r="E36" i="4"/>
  <c r="E32" i="4"/>
  <c r="F30" i="4"/>
  <c r="E31" i="4"/>
  <c r="E53" i="4"/>
  <c r="E60" i="4" l="1"/>
  <c r="F59" i="4"/>
  <c r="G59" i="4" s="1"/>
  <c r="H59" i="4" s="1"/>
  <c r="I59" i="4" s="1"/>
  <c r="E44" i="4"/>
  <c r="F44" i="4" s="1"/>
  <c r="G44" i="4" s="1"/>
  <c r="H44" i="4" s="1"/>
  <c r="I44" i="4" s="1"/>
  <c r="AC21" i="3"/>
  <c r="AO21" i="3" s="1"/>
  <c r="BA19" i="3"/>
  <c r="F19" i="3"/>
  <c r="D66" i="4"/>
  <c r="G9" i="3" s="1"/>
  <c r="E34" i="4"/>
  <c r="E35" i="4" s="1"/>
  <c r="F36" i="4"/>
  <c r="F31" i="4"/>
  <c r="F32" i="4"/>
  <c r="G30" i="4"/>
  <c r="E54" i="4"/>
  <c r="F53" i="4"/>
  <c r="E61" i="4" l="1"/>
  <c r="F60" i="4"/>
  <c r="E45" i="4"/>
  <c r="AC19" i="3"/>
  <c r="AO19" i="3"/>
  <c r="R19" i="3"/>
  <c r="G10" i="3"/>
  <c r="G7" i="3"/>
  <c r="BB19" i="3" s="1"/>
  <c r="G8" i="3"/>
  <c r="S20" i="3" s="1"/>
  <c r="AD21" i="3" s="1"/>
  <c r="G32" i="4"/>
  <c r="G34" i="4" s="1"/>
  <c r="H30" i="4"/>
  <c r="G31" i="4"/>
  <c r="G36" i="4"/>
  <c r="F34" i="4"/>
  <c r="F35" i="4" s="1"/>
  <c r="F54" i="4"/>
  <c r="G53" i="4"/>
  <c r="F61" i="4" l="1"/>
  <c r="G60" i="4"/>
  <c r="E46" i="4"/>
  <c r="E66" i="4" s="1"/>
  <c r="H10" i="3" s="1"/>
  <c r="F45" i="4"/>
  <c r="AP21" i="3"/>
  <c r="G19" i="3"/>
  <c r="AP19" i="3" s="1"/>
  <c r="G35" i="4"/>
  <c r="I30" i="4"/>
  <c r="H32" i="4"/>
  <c r="H36" i="4"/>
  <c r="H31" i="4"/>
  <c r="G54" i="4"/>
  <c r="H53" i="4"/>
  <c r="G61" i="4" l="1"/>
  <c r="H60" i="4"/>
  <c r="F46" i="4"/>
  <c r="F66" i="4" s="1"/>
  <c r="I7" i="3" s="1"/>
  <c r="BD19" i="3" s="1"/>
  <c r="G45" i="4"/>
  <c r="H7" i="3"/>
  <c r="H19" i="3" s="1"/>
  <c r="H9" i="3"/>
  <c r="H8" i="3"/>
  <c r="T20" i="3" s="1"/>
  <c r="AD19" i="3"/>
  <c r="S19" i="3"/>
  <c r="H34" i="4"/>
  <c r="I36" i="4"/>
  <c r="J30" i="4"/>
  <c r="I31" i="4"/>
  <c r="I32" i="4"/>
  <c r="I34" i="4" s="1"/>
  <c r="H54" i="4"/>
  <c r="I53" i="4"/>
  <c r="H61" i="4" l="1"/>
  <c r="I60" i="4"/>
  <c r="G46" i="4"/>
  <c r="G66" i="4" s="1"/>
  <c r="J7" i="3" s="1"/>
  <c r="J19" i="3" s="1"/>
  <c r="AG19" i="3" s="1"/>
  <c r="H45" i="4"/>
  <c r="I8" i="3"/>
  <c r="U20" i="3" s="1"/>
  <c r="I9" i="3"/>
  <c r="I19" i="3"/>
  <c r="I10" i="3"/>
  <c r="AE21" i="3"/>
  <c r="AQ21" i="3" s="1"/>
  <c r="AE19" i="3"/>
  <c r="T19" i="3"/>
  <c r="AQ19" i="3"/>
  <c r="BC19" i="3"/>
  <c r="H35" i="4"/>
  <c r="I35" i="4" s="1"/>
  <c r="J36" i="4"/>
  <c r="J31" i="4"/>
  <c r="J32" i="4"/>
  <c r="K30" i="4"/>
  <c r="I54" i="4"/>
  <c r="J53" i="4"/>
  <c r="I61" i="4" l="1"/>
  <c r="J60" i="4"/>
  <c r="BE19" i="3"/>
  <c r="V19" i="3"/>
  <c r="J9" i="3"/>
  <c r="H46" i="4"/>
  <c r="H66" i="4" s="1"/>
  <c r="I45" i="4"/>
  <c r="AS19" i="3"/>
  <c r="J8" i="3"/>
  <c r="V20" i="3" s="1"/>
  <c r="J10" i="3"/>
  <c r="AF21" i="3"/>
  <c r="AR21" i="3" s="1"/>
  <c r="AF19" i="3"/>
  <c r="AR19" i="3"/>
  <c r="U19" i="3"/>
  <c r="K36" i="4"/>
  <c r="K31" i="4"/>
  <c r="K32" i="4"/>
  <c r="D33" i="4" s="1"/>
  <c r="D37" i="4" s="1"/>
  <c r="D38" i="4" s="1"/>
  <c r="J34" i="4"/>
  <c r="J54" i="4"/>
  <c r="K53" i="4"/>
  <c r="K54" i="4" s="1"/>
  <c r="AG21" i="3" l="1"/>
  <c r="J61" i="4"/>
  <c r="K60" i="4"/>
  <c r="K61" i="4" s="1"/>
  <c r="AS21" i="3"/>
  <c r="J45" i="4"/>
  <c r="I46" i="4"/>
  <c r="I66" i="4" s="1"/>
  <c r="K7" i="3"/>
  <c r="K10" i="3"/>
  <c r="K8" i="3"/>
  <c r="W20" i="3" s="1"/>
  <c r="K9" i="3"/>
  <c r="C33" i="4"/>
  <c r="C37" i="4" s="1"/>
  <c r="C38" i="4" s="1"/>
  <c r="I33" i="4"/>
  <c r="K34" i="4"/>
  <c r="K38" i="4" s="1"/>
  <c r="J33" i="4"/>
  <c r="H33" i="4"/>
  <c r="F33" i="4"/>
  <c r="F37" i="4" s="1"/>
  <c r="E33" i="4"/>
  <c r="E37" i="4" s="1"/>
  <c r="E38" i="4" s="1"/>
  <c r="B33" i="4"/>
  <c r="B37" i="4" s="1"/>
  <c r="B38" i="4" s="1"/>
  <c r="J35" i="4"/>
  <c r="K33" i="4"/>
  <c r="G33" i="4"/>
  <c r="G37" i="4" s="1"/>
  <c r="K45" i="4" l="1"/>
  <c r="K46" i="4" s="1"/>
  <c r="K66" i="4" s="1"/>
  <c r="J46" i="4"/>
  <c r="J66" i="4" s="1"/>
  <c r="AH21" i="3"/>
  <c r="AT21" i="3" s="1"/>
  <c r="L9" i="3"/>
  <c r="L10" i="3"/>
  <c r="L7" i="3"/>
  <c r="L8" i="3"/>
  <c r="X20" i="3" s="1"/>
  <c r="AI21" i="3" s="1"/>
  <c r="AU21" i="3" s="1"/>
  <c r="BF19" i="3"/>
  <c r="K19" i="3"/>
  <c r="I37" i="4"/>
  <c r="I38" i="4" s="1"/>
  <c r="H37" i="4"/>
  <c r="H38" i="4" s="1"/>
  <c r="J37" i="4"/>
  <c r="J38" i="4" s="1"/>
  <c r="K35" i="4"/>
  <c r="K37" i="4" s="1"/>
  <c r="F38" i="4" l="1"/>
  <c r="G38" i="4"/>
  <c r="L19" i="3"/>
  <c r="BG19" i="3"/>
  <c r="M10" i="3"/>
  <c r="M7" i="3"/>
  <c r="M8" i="3"/>
  <c r="M9" i="3"/>
  <c r="AH19" i="3"/>
  <c r="W19" i="3"/>
  <c r="AT19" i="3"/>
  <c r="N7" i="3"/>
  <c r="N8" i="3"/>
  <c r="N9" i="3"/>
  <c r="N10" i="3"/>
  <c r="Y287" i="3" l="1"/>
  <c r="Y251" i="3"/>
  <c r="Y325" i="3"/>
  <c r="Y364" i="3"/>
  <c r="Y192" i="3"/>
  <c r="Y39" i="3"/>
  <c r="Y219" i="3"/>
  <c r="Y335" i="3"/>
  <c r="Y46" i="3"/>
  <c r="Y373" i="3"/>
  <c r="Y53" i="3"/>
  <c r="Y108" i="3"/>
  <c r="Y306" i="3"/>
  <c r="Y147" i="3"/>
  <c r="Y322" i="3"/>
  <c r="Y55" i="3"/>
  <c r="Y91" i="3"/>
  <c r="Y123" i="3"/>
  <c r="Y257" i="3"/>
  <c r="M12" i="3"/>
  <c r="Y244" i="3"/>
  <c r="Y174" i="3"/>
  <c r="Y164" i="3"/>
  <c r="Y169" i="3"/>
  <c r="Y341" i="3"/>
  <c r="Y78" i="3"/>
  <c r="Y38" i="3"/>
  <c r="Y85" i="3"/>
  <c r="Y252" i="3"/>
  <c r="Y356" i="3"/>
  <c r="Y44" i="3"/>
  <c r="Y130" i="3"/>
  <c r="Y348" i="3"/>
  <c r="Y311" i="3"/>
  <c r="Y379" i="3"/>
  <c r="Y347" i="3"/>
  <c r="Y282" i="3"/>
  <c r="Y183" i="3"/>
  <c r="Y371" i="3"/>
  <c r="Y241" i="3"/>
  <c r="Y377" i="3"/>
  <c r="Y109" i="3"/>
  <c r="Y375" i="3"/>
  <c r="Y86" i="3"/>
  <c r="Y77" i="3"/>
  <c r="Y115" i="3"/>
  <c r="Y140" i="3"/>
  <c r="Y332" i="3"/>
  <c r="Y57" i="3"/>
  <c r="Y182" i="3"/>
  <c r="Y26" i="3"/>
  <c r="Y181" i="3"/>
  <c r="Y168" i="3"/>
  <c r="Y105" i="3"/>
  <c r="Y359" i="3"/>
  <c r="Y230" i="3"/>
  <c r="Y376" i="3"/>
  <c r="Y315" i="3"/>
  <c r="Y224" i="3"/>
  <c r="Y33" i="3"/>
  <c r="Y283" i="3"/>
  <c r="Y95" i="3"/>
  <c r="Y331" i="3"/>
  <c r="Y226" i="3"/>
  <c r="Y144" i="3"/>
  <c r="Y47" i="3"/>
  <c r="Y339" i="3"/>
  <c r="Y300" i="3"/>
  <c r="Y350" i="3"/>
  <c r="Y126" i="3"/>
  <c r="Y76" i="3"/>
  <c r="Y250" i="3"/>
  <c r="Y222" i="3"/>
  <c r="Y199" i="3"/>
  <c r="Y30" i="3"/>
  <c r="Y184" i="3"/>
  <c r="Y79" i="3"/>
  <c r="Y243" i="3"/>
  <c r="Y328" i="3"/>
  <c r="Y296" i="3"/>
  <c r="Y193" i="3"/>
  <c r="Y136" i="3"/>
  <c r="Y107" i="3"/>
  <c r="Y234" i="3"/>
  <c r="Y229" i="3"/>
  <c r="Y186" i="3"/>
  <c r="Y62" i="3"/>
  <c r="Y151" i="3"/>
  <c r="Y310" i="3"/>
  <c r="Y56" i="3"/>
  <c r="Y178" i="3"/>
  <c r="Y119" i="3"/>
  <c r="Y284" i="3"/>
  <c r="Y28" i="3"/>
  <c r="Y93" i="3"/>
  <c r="Y99" i="3"/>
  <c r="Y330" i="3"/>
  <c r="Y134" i="3"/>
  <c r="Y316" i="3"/>
  <c r="Y179" i="3"/>
  <c r="Y354" i="3"/>
  <c r="Y159" i="3"/>
  <c r="C26" i="2" a="1"/>
  <c r="Y236" i="3"/>
  <c r="Y60" i="3"/>
  <c r="Y303" i="3"/>
  <c r="Y73" i="3"/>
  <c r="M11" i="3" a="1"/>
  <c r="M11" i="3" s="1"/>
  <c r="Y302" i="3"/>
  <c r="Y345" i="3"/>
  <c r="Y346" i="3"/>
  <c r="Y191" i="3"/>
  <c r="Y40" i="3"/>
  <c r="Y133" i="3"/>
  <c r="Y75" i="3"/>
  <c r="Y289" i="3"/>
  <c r="Y175" i="3"/>
  <c r="Y255" i="3"/>
  <c r="Y261" i="3"/>
  <c r="Y344" i="3"/>
  <c r="Y320" i="3"/>
  <c r="Y36" i="3"/>
  <c r="Y367" i="3"/>
  <c r="Y278" i="3"/>
  <c r="Y366" i="3"/>
  <c r="Y362" i="3"/>
  <c r="Y260" i="3"/>
  <c r="Y268" i="3"/>
  <c r="Y129" i="3"/>
  <c r="Y242" i="3"/>
  <c r="Y48" i="3"/>
  <c r="Y195" i="3"/>
  <c r="Y166" i="3"/>
  <c r="Y202" i="3"/>
  <c r="Y291" i="3"/>
  <c r="Y213" i="3"/>
  <c r="Y198" i="3"/>
  <c r="Y225" i="3"/>
  <c r="Y204" i="3"/>
  <c r="Y162" i="3"/>
  <c r="Y228" i="3"/>
  <c r="Y148" i="3"/>
  <c r="Y223" i="3"/>
  <c r="Y188" i="3"/>
  <c r="Y89" i="3"/>
  <c r="Y209" i="3"/>
  <c r="Y238" i="3"/>
  <c r="Y280" i="3"/>
  <c r="Y49" i="3"/>
  <c r="Y227" i="3"/>
  <c r="Y323" i="3"/>
  <c r="Y102" i="3"/>
  <c r="Y143" i="3"/>
  <c r="Y221" i="3"/>
  <c r="Y63" i="3"/>
  <c r="Y326" i="3"/>
  <c r="Y297" i="3"/>
  <c r="Y324" i="3"/>
  <c r="Y247" i="3"/>
  <c r="Y157" i="3"/>
  <c r="Y298" i="3"/>
  <c r="Y154" i="3"/>
  <c r="Y111" i="3"/>
  <c r="Y214" i="3"/>
  <c r="Y254" i="3"/>
  <c r="Y176" i="3"/>
  <c r="Y120" i="3"/>
  <c r="Y177" i="3"/>
  <c r="Y313" i="3"/>
  <c r="Y200" i="3"/>
  <c r="Y112" i="3"/>
  <c r="Y196" i="3"/>
  <c r="Y104" i="3"/>
  <c r="Y88" i="3"/>
  <c r="Y163" i="3"/>
  <c r="Y170" i="3"/>
  <c r="Y68" i="3"/>
  <c r="Y272" i="3"/>
  <c r="Y94" i="3"/>
  <c r="Y361" i="3"/>
  <c r="Y309" i="3"/>
  <c r="Y248" i="3"/>
  <c r="Y305" i="3"/>
  <c r="Y92" i="3"/>
  <c r="Y203" i="3"/>
  <c r="Y69" i="3"/>
  <c r="Y135" i="3"/>
  <c r="Y194" i="3"/>
  <c r="Y132" i="3"/>
  <c r="Y83" i="3"/>
  <c r="Y369" i="3"/>
  <c r="Y23" i="3"/>
  <c r="Y368" i="3"/>
  <c r="Y127" i="3"/>
  <c r="Y358" i="3"/>
  <c r="Y152" i="3"/>
  <c r="Y35" i="3"/>
  <c r="Y288" i="3"/>
  <c r="Y82" i="3"/>
  <c r="Y122" i="3"/>
  <c r="Y160" i="3"/>
  <c r="Y235" i="3"/>
  <c r="Y357" i="3"/>
  <c r="Y295" i="3"/>
  <c r="Y22" i="3"/>
  <c r="Y197" i="3"/>
  <c r="Y277" i="3"/>
  <c r="Y110" i="3"/>
  <c r="Y349" i="3"/>
  <c r="Y189" i="3"/>
  <c r="Y58" i="3"/>
  <c r="Y185" i="3"/>
  <c r="Y113" i="3"/>
  <c r="Y158" i="3"/>
  <c r="Y259" i="3"/>
  <c r="Y292" i="3"/>
  <c r="Y66" i="3"/>
  <c r="Y264" i="3"/>
  <c r="Y190" i="3"/>
  <c r="Y281" i="3"/>
  <c r="Y218" i="3"/>
  <c r="Y336" i="3"/>
  <c r="Y100" i="3"/>
  <c r="Y267" i="3"/>
  <c r="Y59" i="3"/>
  <c r="Y80" i="3"/>
  <c r="Y72" i="3"/>
  <c r="Y116" i="3"/>
  <c r="Y307" i="3"/>
  <c r="Y212" i="3"/>
  <c r="Y171" i="3"/>
  <c r="Y31" i="3"/>
  <c r="Y294" i="3"/>
  <c r="Y380" i="3"/>
  <c r="BH381" i="3" s="1"/>
  <c r="Y314" i="3"/>
  <c r="Y308" i="3"/>
  <c r="Y285" i="3"/>
  <c r="Y286" i="3"/>
  <c r="Y337" i="3"/>
  <c r="Y71" i="3"/>
  <c r="Y343" i="3"/>
  <c r="Y205" i="3"/>
  <c r="Y269" i="3"/>
  <c r="Y165" i="3"/>
  <c r="Y253" i="3"/>
  <c r="Y273" i="3"/>
  <c r="Y84" i="3"/>
  <c r="Y101" i="3"/>
  <c r="Y220" i="3"/>
  <c r="Y201" i="3"/>
  <c r="Y245" i="3"/>
  <c r="Y98" i="3"/>
  <c r="Y24" i="3"/>
  <c r="Y318" i="3"/>
  <c r="Y237" i="3"/>
  <c r="Y290" i="3"/>
  <c r="Y54" i="3"/>
  <c r="Y29" i="3"/>
  <c r="Y208" i="3"/>
  <c r="Y150" i="3"/>
  <c r="Y50" i="3"/>
  <c r="Y334" i="3"/>
  <c r="Y103" i="3"/>
  <c r="Y304" i="3"/>
  <c r="Y276" i="3"/>
  <c r="Y327" i="3"/>
  <c r="Y128" i="3"/>
  <c r="Y64" i="3"/>
  <c r="Y352" i="3"/>
  <c r="Y81" i="3"/>
  <c r="Y142" i="3"/>
  <c r="Y145" i="3"/>
  <c r="Y293" i="3"/>
  <c r="Y34" i="3"/>
  <c r="Y217" i="3"/>
  <c r="Y363" i="3"/>
  <c r="Y21" i="3"/>
  <c r="Y274" i="3"/>
  <c r="Y246" i="3"/>
  <c r="Y155" i="3"/>
  <c r="Y340" i="3"/>
  <c r="Y256" i="3"/>
  <c r="Y149" i="3"/>
  <c r="Y146" i="3"/>
  <c r="Y114" i="3"/>
  <c r="Y167" i="3"/>
  <c r="Y262" i="3"/>
  <c r="Y121" i="3"/>
  <c r="Y275" i="3"/>
  <c r="Y351" i="3"/>
  <c r="Y211" i="3"/>
  <c r="Y299" i="3"/>
  <c r="Y319" i="3"/>
  <c r="Y27" i="3"/>
  <c r="Y233" i="3"/>
  <c r="Y353" i="3"/>
  <c r="Y106" i="3"/>
  <c r="Y374" i="3"/>
  <c r="Y161" i="3"/>
  <c r="Y360" i="3"/>
  <c r="Y321" i="3"/>
  <c r="Y52" i="3"/>
  <c r="Y87" i="3"/>
  <c r="Y207" i="3"/>
  <c r="Y153" i="3"/>
  <c r="Y249" i="3"/>
  <c r="Y125" i="3"/>
  <c r="Y139" i="3"/>
  <c r="Y43" i="3"/>
  <c r="Y206" i="3"/>
  <c r="Y45" i="3"/>
  <c r="Y37" i="3"/>
  <c r="Y172" i="3"/>
  <c r="Y215" i="3"/>
  <c r="Y138" i="3"/>
  <c r="Y141" i="3"/>
  <c r="Y216" i="3"/>
  <c r="Y20" i="3"/>
  <c r="Y312" i="3"/>
  <c r="Y270" i="3"/>
  <c r="Y156" i="3"/>
  <c r="Y124" i="3"/>
  <c r="Y240" i="3"/>
  <c r="Y355" i="3"/>
  <c r="Y378" i="3"/>
  <c r="Y41" i="3"/>
  <c r="Y117" i="3"/>
  <c r="Y263" i="3"/>
  <c r="Y258" i="3"/>
  <c r="Y329" i="3"/>
  <c r="Y118" i="3"/>
  <c r="Y173" i="3"/>
  <c r="Y131" i="3"/>
  <c r="Y137" i="3"/>
  <c r="Y25" i="3"/>
  <c r="Y180" i="3"/>
  <c r="Y338" i="3"/>
  <c r="Y271" i="3"/>
  <c r="Y97" i="3"/>
  <c r="Y61" i="3"/>
  <c r="Y65" i="3"/>
  <c r="Y51" i="3"/>
  <c r="Y370" i="3"/>
  <c r="Y239" i="3"/>
  <c r="Y265" i="3"/>
  <c r="Y187" i="3"/>
  <c r="Y42" i="3"/>
  <c r="Y70" i="3"/>
  <c r="Y333" i="3"/>
  <c r="Y342" i="3"/>
  <c r="Y317" i="3"/>
  <c r="Y90" i="3"/>
  <c r="Y32" i="3"/>
  <c r="Y232" i="3"/>
  <c r="Y210" i="3"/>
  <c r="Y67" i="3"/>
  <c r="Y74" i="3"/>
  <c r="Y231" i="3"/>
  <c r="Y96" i="3"/>
  <c r="Y301" i="3"/>
  <c r="Y279" i="3"/>
  <c r="Y372" i="3"/>
  <c r="Y365" i="3"/>
  <c r="Y266" i="3"/>
  <c r="BH19" i="3"/>
  <c r="M19" i="3"/>
  <c r="B26" i="2" a="1"/>
  <c r="Z290" i="3"/>
  <c r="Z255" i="3"/>
  <c r="Z149" i="3"/>
  <c r="Z364" i="3"/>
  <c r="Z209" i="3"/>
  <c r="Z76" i="3"/>
  <c r="Z223" i="3"/>
  <c r="Z188" i="3"/>
  <c r="Z42" i="3"/>
  <c r="Z65" i="3"/>
  <c r="Z152" i="3"/>
  <c r="Z77" i="3"/>
  <c r="Z129" i="3"/>
  <c r="Z354" i="3"/>
  <c r="Z45" i="3"/>
  <c r="Z69" i="3"/>
  <c r="Z224" i="3"/>
  <c r="Z122" i="3"/>
  <c r="Z124" i="3"/>
  <c r="Z307" i="3"/>
  <c r="Z191" i="3"/>
  <c r="Z120" i="3"/>
  <c r="Z37" i="3"/>
  <c r="Z262" i="3"/>
  <c r="Z179" i="3"/>
  <c r="Z250" i="3"/>
  <c r="Z291" i="3"/>
  <c r="Z321" i="3"/>
  <c r="Z81" i="3"/>
  <c r="Z252" i="3"/>
  <c r="Z102" i="3"/>
  <c r="Z317" i="3"/>
  <c r="Z272" i="3"/>
  <c r="Z112" i="3"/>
  <c r="Z273" i="3"/>
  <c r="Z176" i="3"/>
  <c r="Z263" i="3"/>
  <c r="Z192" i="3"/>
  <c r="Z238" i="3"/>
  <c r="Z329" i="3"/>
  <c r="Z309" i="3"/>
  <c r="Z146" i="3"/>
  <c r="Z370" i="3"/>
  <c r="Z214" i="3"/>
  <c r="Z314" i="3"/>
  <c r="Z48" i="3"/>
  <c r="Z99" i="3"/>
  <c r="Z279" i="3"/>
  <c r="Z142" i="3"/>
  <c r="Z137" i="3"/>
  <c r="Z125" i="3"/>
  <c r="Z59" i="3"/>
  <c r="Z282" i="3"/>
  <c r="Z172" i="3"/>
  <c r="Z133" i="3"/>
  <c r="N12" i="3"/>
  <c r="Z228" i="3"/>
  <c r="Z212" i="3"/>
  <c r="Z72" i="3"/>
  <c r="Z118" i="3"/>
  <c r="Z362" i="3"/>
  <c r="Z73" i="3"/>
  <c r="Z143" i="3"/>
  <c r="Z160" i="3"/>
  <c r="Z157" i="3"/>
  <c r="Z185" i="3"/>
  <c r="Z180" i="3"/>
  <c r="Z332" i="3"/>
  <c r="Z140" i="3"/>
  <c r="Z294" i="3"/>
  <c r="Z40" i="3"/>
  <c r="Z171" i="3"/>
  <c r="Z141" i="3"/>
  <c r="Z23" i="3"/>
  <c r="Z86" i="3"/>
  <c r="Z320" i="3"/>
  <c r="Z80" i="3"/>
  <c r="Z167" i="3"/>
  <c r="Z47" i="3"/>
  <c r="Z242" i="3"/>
  <c r="Z175" i="3"/>
  <c r="Z155" i="3"/>
  <c r="Z222" i="3"/>
  <c r="Z116" i="3"/>
  <c r="Z33" i="3"/>
  <c r="Z313" i="3"/>
  <c r="Z319" i="3"/>
  <c r="Z183" i="3"/>
  <c r="Z346" i="3"/>
  <c r="Z211" i="3"/>
  <c r="Z51" i="3"/>
  <c r="Z206" i="3"/>
  <c r="Z345" i="3"/>
  <c r="Z123" i="3"/>
  <c r="Z151" i="3"/>
  <c r="Z281" i="3"/>
  <c r="Z169" i="3"/>
  <c r="Z225" i="3"/>
  <c r="Z104" i="3"/>
  <c r="Z271" i="3"/>
  <c r="Z343" i="3"/>
  <c r="Z110" i="3"/>
  <c r="Z239" i="3"/>
  <c r="Z74" i="3"/>
  <c r="Z100" i="3"/>
  <c r="Z136" i="3"/>
  <c r="Z276" i="3"/>
  <c r="Z220" i="3"/>
  <c r="Z43" i="3"/>
  <c r="Z287" i="3"/>
  <c r="Z98" i="3"/>
  <c r="Z337" i="3"/>
  <c r="Z95" i="3"/>
  <c r="Z302" i="3"/>
  <c r="Z181" i="3"/>
  <c r="Z173" i="3"/>
  <c r="Z193" i="3"/>
  <c r="Z374" i="3"/>
  <c r="Z200" i="3"/>
  <c r="Z286" i="3"/>
  <c r="Z66" i="3"/>
  <c r="Z341" i="3"/>
  <c r="Z119" i="3"/>
  <c r="Z234" i="3"/>
  <c r="Z288" i="3"/>
  <c r="Z163" i="3"/>
  <c r="Z196" i="3"/>
  <c r="Z230" i="3"/>
  <c r="Z161" i="3"/>
  <c r="Z335" i="3"/>
  <c r="Z139" i="3"/>
  <c r="Z278" i="3"/>
  <c r="Z369" i="3"/>
  <c r="Z254" i="3"/>
  <c r="Z88" i="3"/>
  <c r="Z89" i="3"/>
  <c r="Z64" i="3"/>
  <c r="Z190" i="3"/>
  <c r="Z78" i="3"/>
  <c r="Z70" i="3"/>
  <c r="Z371" i="3"/>
  <c r="Z58" i="3"/>
  <c r="Z184" i="3"/>
  <c r="Z347" i="3"/>
  <c r="Z84" i="3"/>
  <c r="Z333" i="3"/>
  <c r="Z266" i="3"/>
  <c r="Z107" i="3"/>
  <c r="Z36" i="3"/>
  <c r="Z251" i="3"/>
  <c r="Z46" i="3"/>
  <c r="Z144" i="3"/>
  <c r="Z150" i="3"/>
  <c r="Z257" i="3"/>
  <c r="Z275" i="3"/>
  <c r="Z235" i="3"/>
  <c r="Z82" i="3"/>
  <c r="Z380" i="3"/>
  <c r="BI381" i="3" s="1"/>
  <c r="Z269" i="3"/>
  <c r="Z20" i="3"/>
  <c r="Z61" i="3"/>
  <c r="Z357" i="3"/>
  <c r="Z358" i="3"/>
  <c r="Z97" i="3"/>
  <c r="Z363" i="3"/>
  <c r="Z265" i="3"/>
  <c r="Z115" i="3"/>
  <c r="Z53" i="3"/>
  <c r="Z267" i="3"/>
  <c r="Z54" i="3"/>
  <c r="Z231" i="3"/>
  <c r="Z350" i="3"/>
  <c r="Z326" i="3"/>
  <c r="Z198" i="3"/>
  <c r="Z57" i="3"/>
  <c r="Z130" i="3"/>
  <c r="Z56" i="3"/>
  <c r="Z111" i="3"/>
  <c r="Z67" i="3"/>
  <c r="Z375" i="3"/>
  <c r="Z247" i="3"/>
  <c r="Z90" i="3"/>
  <c r="Z244" i="3"/>
  <c r="Z322" i="3"/>
  <c r="Z168" i="3"/>
  <c r="Z292" i="3"/>
  <c r="Z103" i="3"/>
  <c r="Z71" i="3"/>
  <c r="Z310" i="3"/>
  <c r="Z241" i="3"/>
  <c r="Z285" i="3"/>
  <c r="Z356" i="3"/>
  <c r="Z49" i="3"/>
  <c r="Z355" i="3"/>
  <c r="Z323" i="3"/>
  <c r="Z94" i="3"/>
  <c r="Z373" i="3"/>
  <c r="Z138" i="3"/>
  <c r="Z361" i="3"/>
  <c r="Z300" i="3"/>
  <c r="Z126" i="3"/>
  <c r="Z128" i="3"/>
  <c r="Z178" i="3"/>
  <c r="N11" i="3" a="1"/>
  <c r="N11" i="3" s="1"/>
  <c r="Z62" i="3"/>
  <c r="Z132" i="3"/>
  <c r="Z189" i="3"/>
  <c r="Z109" i="3"/>
  <c r="Z316" i="3"/>
  <c r="Z195" i="3"/>
  <c r="Z365" i="3"/>
  <c r="Z127" i="3"/>
  <c r="Z338" i="3"/>
  <c r="Z28" i="3"/>
  <c r="Z277" i="3"/>
  <c r="Z26" i="3"/>
  <c r="Z31" i="3"/>
  <c r="Z351" i="3"/>
  <c r="Z349" i="3"/>
  <c r="Z52" i="3"/>
  <c r="Z299" i="3"/>
  <c r="Z218" i="3"/>
  <c r="Z205" i="3"/>
  <c r="Z30" i="3"/>
  <c r="Z199" i="3"/>
  <c r="Z55" i="3"/>
  <c r="Z249" i="3"/>
  <c r="Z253" i="3"/>
  <c r="Z44" i="3"/>
  <c r="Z221" i="3"/>
  <c r="Z219" i="3"/>
  <c r="Z324" i="3"/>
  <c r="Z170" i="3"/>
  <c r="Z227" i="3"/>
  <c r="Z22" i="3"/>
  <c r="Z304" i="3"/>
  <c r="Z91" i="3"/>
  <c r="Z60" i="3"/>
  <c r="Z328" i="3"/>
  <c r="Z236" i="3"/>
  <c r="Z378" i="3"/>
  <c r="Z158" i="3"/>
  <c r="Z105" i="3"/>
  <c r="Z325" i="3"/>
  <c r="Z293" i="3"/>
  <c r="Z330" i="3"/>
  <c r="Z145" i="3"/>
  <c r="Z135" i="3"/>
  <c r="Z334" i="3"/>
  <c r="Z108" i="3"/>
  <c r="Z306" i="3"/>
  <c r="Z232" i="3"/>
  <c r="Z379" i="3"/>
  <c r="Z297" i="3"/>
  <c r="Z284" i="3"/>
  <c r="Z87" i="3"/>
  <c r="Z41" i="3"/>
  <c r="Z315" i="3"/>
  <c r="Z96" i="3"/>
  <c r="Z261" i="3"/>
  <c r="Z68" i="3"/>
  <c r="Z372" i="3"/>
  <c r="Z35" i="3"/>
  <c r="Z318" i="3"/>
  <c r="Z289" i="3"/>
  <c r="Z187" i="3"/>
  <c r="Z29" i="3"/>
  <c r="Z63" i="3"/>
  <c r="Z21" i="3"/>
  <c r="Z39" i="3"/>
  <c r="Z24" i="3"/>
  <c r="Z305" i="3"/>
  <c r="Z348" i="3"/>
  <c r="Z233" i="3"/>
  <c r="Z336" i="3"/>
  <c r="Z339" i="3"/>
  <c r="Z301" i="3"/>
  <c r="Z165" i="3"/>
  <c r="Z258" i="3"/>
  <c r="Z101" i="3"/>
  <c r="Z92" i="3"/>
  <c r="Z148" i="3"/>
  <c r="Z246" i="3"/>
  <c r="Z280" i="3"/>
  <c r="Z174" i="3"/>
  <c r="Z308" i="3"/>
  <c r="Z177" i="3"/>
  <c r="Z359" i="3"/>
  <c r="Z202" i="3"/>
  <c r="Z377" i="3"/>
  <c r="Z268" i="3"/>
  <c r="Z243" i="3"/>
  <c r="Z237" i="3"/>
  <c r="Z162" i="3"/>
  <c r="Z270" i="3"/>
  <c r="Z245" i="3"/>
  <c r="Z327" i="3"/>
  <c r="Z208" i="3"/>
  <c r="Z134" i="3"/>
  <c r="Z312" i="3"/>
  <c r="Z83" i="3"/>
  <c r="Z274" i="3"/>
  <c r="Z93" i="3"/>
  <c r="Z201" i="3"/>
  <c r="Z207" i="3"/>
  <c r="Z248" i="3"/>
  <c r="Z114" i="3"/>
  <c r="Z352" i="3"/>
  <c r="Z154" i="3"/>
  <c r="Z75" i="3"/>
  <c r="Z147" i="3"/>
  <c r="Z166" i="3"/>
  <c r="Z213" i="3"/>
  <c r="Z256" i="3"/>
  <c r="Z121" i="3"/>
  <c r="Z295" i="3"/>
  <c r="Z376" i="3"/>
  <c r="Z240" i="3"/>
  <c r="Z264" i="3"/>
  <c r="Z353" i="3"/>
  <c r="Z342" i="3"/>
  <c r="Z215" i="3"/>
  <c r="Z182" i="3"/>
  <c r="Z113" i="3"/>
  <c r="Z360" i="3"/>
  <c r="Z311" i="3"/>
  <c r="Z25" i="3"/>
  <c r="Z117" i="3"/>
  <c r="Z344" i="3"/>
  <c r="Z216" i="3"/>
  <c r="Z50" i="3"/>
  <c r="Z156" i="3"/>
  <c r="Z32" i="3"/>
  <c r="Z186" i="3"/>
  <c r="Z303" i="3"/>
  <c r="Z34" i="3"/>
  <c r="Z283" i="3"/>
  <c r="Z366" i="3"/>
  <c r="Z38" i="3"/>
  <c r="Z229" i="3"/>
  <c r="Z194" i="3"/>
  <c r="Z260" i="3"/>
  <c r="Z210" i="3"/>
  <c r="Z153" i="3"/>
  <c r="Z217" i="3"/>
  <c r="Z259" i="3"/>
  <c r="Z203" i="3"/>
  <c r="Z204" i="3"/>
  <c r="Z27" i="3"/>
  <c r="Z367" i="3"/>
  <c r="Z79" i="3"/>
  <c r="Z159" i="3"/>
  <c r="Z106" i="3"/>
  <c r="Z85" i="3"/>
  <c r="Z340" i="3"/>
  <c r="Z331" i="3"/>
  <c r="Z368" i="3"/>
  <c r="Z197" i="3"/>
  <c r="Z164" i="3"/>
  <c r="Z226" i="3"/>
  <c r="Z131" i="3"/>
  <c r="Z296" i="3"/>
  <c r="Z298" i="3"/>
  <c r="N19" i="3"/>
  <c r="BI19" i="3"/>
  <c r="X19" i="3"/>
  <c r="AU19" i="3"/>
  <c r="AI19" i="3"/>
  <c r="BI354" i="3" l="1"/>
  <c r="AW354" i="3"/>
  <c r="AK354" i="3"/>
  <c r="BI136" i="3"/>
  <c r="AW136" i="3"/>
  <c r="AK136" i="3"/>
  <c r="AW145" i="3"/>
  <c r="AK145" i="3"/>
  <c r="BI145" i="3"/>
  <c r="AW205" i="3"/>
  <c r="AK205" i="3"/>
  <c r="BI205" i="3"/>
  <c r="BI114" i="3"/>
  <c r="AW114" i="3"/>
  <c r="AK114" i="3"/>
  <c r="AW313" i="3"/>
  <c r="BI313" i="3"/>
  <c r="AK313" i="3"/>
  <c r="BI64" i="3"/>
  <c r="AK64" i="3"/>
  <c r="AW64" i="3"/>
  <c r="AK305" i="3"/>
  <c r="BI305" i="3"/>
  <c r="AW305" i="3"/>
  <c r="BI95" i="3"/>
  <c r="AK95" i="3"/>
  <c r="AW95" i="3"/>
  <c r="AK299" i="3"/>
  <c r="AW299" i="3"/>
  <c r="BI299" i="3"/>
  <c r="BI341" i="3"/>
  <c r="AK341" i="3"/>
  <c r="AW341" i="3"/>
  <c r="AK132" i="3"/>
  <c r="AW132" i="3"/>
  <c r="BI132" i="3"/>
  <c r="AK107" i="3"/>
  <c r="BI107" i="3"/>
  <c r="AW107" i="3"/>
  <c r="AW218" i="3"/>
  <c r="BI218" i="3"/>
  <c r="AK218" i="3"/>
  <c r="AK284" i="3"/>
  <c r="AW284" i="3"/>
  <c r="BI284" i="3"/>
  <c r="AW345" i="3"/>
  <c r="AK345" i="3"/>
  <c r="BI345" i="3"/>
  <c r="BI343" i="3"/>
  <c r="AK343" i="3"/>
  <c r="AW343" i="3"/>
  <c r="BI214" i="3"/>
  <c r="AW214" i="3"/>
  <c r="AK214" i="3"/>
  <c r="AW208" i="3"/>
  <c r="AK208" i="3"/>
  <c r="BI208" i="3"/>
  <c r="BI328" i="3"/>
  <c r="AW328" i="3"/>
  <c r="AK328" i="3"/>
  <c r="BI203" i="3"/>
  <c r="AK203" i="3"/>
  <c r="AW203" i="3"/>
  <c r="BI93" i="3"/>
  <c r="AW93" i="3"/>
  <c r="AK93" i="3"/>
  <c r="BI349" i="3"/>
  <c r="AW349" i="3"/>
  <c r="AK349" i="3"/>
  <c r="AK290" i="3"/>
  <c r="AW290" i="3"/>
  <c r="BI290" i="3"/>
  <c r="BI42" i="3"/>
  <c r="AK42" i="3"/>
  <c r="AW42" i="3"/>
  <c r="AK335" i="3"/>
  <c r="AW335" i="3"/>
  <c r="BI335" i="3"/>
  <c r="AK379" i="3"/>
  <c r="BI379" i="3"/>
  <c r="AW379" i="3"/>
  <c r="BI171" i="3"/>
  <c r="AW171" i="3"/>
  <c r="AK171" i="3"/>
  <c r="BI200" i="3"/>
  <c r="AK200" i="3"/>
  <c r="AW200" i="3"/>
  <c r="BI32" i="3"/>
  <c r="AK32" i="3"/>
  <c r="AW32" i="3"/>
  <c r="AK317" i="3"/>
  <c r="BI317" i="3"/>
  <c r="AW317" i="3"/>
  <c r="BI127" i="3"/>
  <c r="AW127" i="3"/>
  <c r="AK127" i="3"/>
  <c r="AK50" i="3"/>
  <c r="AW50" i="3"/>
  <c r="BI50" i="3"/>
  <c r="BI169" i="3"/>
  <c r="AK169" i="3"/>
  <c r="AW169" i="3"/>
  <c r="AK57" i="3"/>
  <c r="AW57" i="3"/>
  <c r="BI57" i="3"/>
  <c r="AW268" i="3"/>
  <c r="AK268" i="3"/>
  <c r="BI268" i="3"/>
  <c r="AW62" i="3"/>
  <c r="BI62" i="3"/>
  <c r="AK62" i="3"/>
  <c r="AW151" i="3"/>
  <c r="BI151" i="3"/>
  <c r="AK151" i="3"/>
  <c r="AK85" i="3"/>
  <c r="BI85" i="3"/>
  <c r="AW85" i="3"/>
  <c r="BI65" i="3"/>
  <c r="AK65" i="3"/>
  <c r="AW65" i="3"/>
  <c r="BI162" i="3"/>
  <c r="AK162" i="3"/>
  <c r="AW162" i="3"/>
  <c r="BI67" i="3"/>
  <c r="AW67" i="3"/>
  <c r="AK67" i="3"/>
  <c r="AK96" i="3"/>
  <c r="BI96" i="3"/>
  <c r="AW96" i="3"/>
  <c r="AK101" i="3"/>
  <c r="AW101" i="3"/>
  <c r="BI101" i="3"/>
  <c r="BI170" i="3"/>
  <c r="AW170" i="3"/>
  <c r="AK170" i="3"/>
  <c r="AK347" i="3"/>
  <c r="BI347" i="3"/>
  <c r="AW347" i="3"/>
  <c r="AW176" i="3"/>
  <c r="AK176" i="3"/>
  <c r="BI176" i="3"/>
  <c r="AW142" i="3"/>
  <c r="AK142" i="3"/>
  <c r="BI142" i="3"/>
  <c r="BI158" i="3"/>
  <c r="AK158" i="3"/>
  <c r="AW158" i="3"/>
  <c r="AW229" i="3"/>
  <c r="AK229" i="3"/>
  <c r="BI229" i="3"/>
  <c r="BI143" i="3"/>
  <c r="AK143" i="3"/>
  <c r="AW143" i="3"/>
  <c r="AK310" i="3"/>
  <c r="AW310" i="3"/>
  <c r="BI310" i="3"/>
  <c r="AW273" i="3"/>
  <c r="BI273" i="3"/>
  <c r="AK273" i="3"/>
  <c r="BI180" i="3"/>
  <c r="AK180" i="3"/>
  <c r="AW180" i="3"/>
  <c r="AK225" i="3"/>
  <c r="BI225" i="3"/>
  <c r="AW225" i="3"/>
  <c r="AK43" i="3"/>
  <c r="AW43" i="3"/>
  <c r="BI43" i="3"/>
  <c r="BI291" i="3"/>
  <c r="AW291" i="3"/>
  <c r="AK291" i="3"/>
  <c r="BH302" i="3"/>
  <c r="AV302" i="3"/>
  <c r="AJ302" i="3"/>
  <c r="AV91" i="3"/>
  <c r="AJ91" i="3"/>
  <c r="BH91" i="3"/>
  <c r="AJ240" i="3"/>
  <c r="BH240" i="3"/>
  <c r="AV240" i="3"/>
  <c r="BH181" i="3"/>
  <c r="AV181" i="3"/>
  <c r="AJ181" i="3"/>
  <c r="AV264" i="3"/>
  <c r="BH264" i="3"/>
  <c r="AJ264" i="3"/>
  <c r="AJ271" i="3"/>
  <c r="AV271" i="3"/>
  <c r="BH271" i="3"/>
  <c r="AV38" i="3"/>
  <c r="AJ38" i="3"/>
  <c r="BH38" i="3"/>
  <c r="BH208" i="3"/>
  <c r="AJ208" i="3"/>
  <c r="AV208" i="3"/>
  <c r="BH354" i="3"/>
  <c r="AV354" i="3"/>
  <c r="AJ354" i="3"/>
  <c r="BH122" i="3"/>
  <c r="AJ122" i="3"/>
  <c r="AV122" i="3"/>
  <c r="AJ156" i="3"/>
  <c r="AV156" i="3"/>
  <c r="BH156" i="3"/>
  <c r="BH146" i="3"/>
  <c r="AJ146" i="3"/>
  <c r="AV146" i="3"/>
  <c r="AJ305" i="3"/>
  <c r="BH305" i="3"/>
  <c r="AV305" i="3"/>
  <c r="AV291" i="3"/>
  <c r="BH291" i="3"/>
  <c r="AJ291" i="3"/>
  <c r="AV102" i="3"/>
  <c r="BH102" i="3"/>
  <c r="AJ102" i="3"/>
  <c r="BH72" i="3"/>
  <c r="AJ72" i="3"/>
  <c r="AV72" i="3"/>
  <c r="AJ32" i="3"/>
  <c r="BH32" i="3"/>
  <c r="AV32" i="3"/>
  <c r="BH268" i="3"/>
  <c r="AV268" i="3"/>
  <c r="AJ268" i="3"/>
  <c r="AJ293" i="3"/>
  <c r="AV293" i="3"/>
  <c r="BH293" i="3"/>
  <c r="BH111" i="3"/>
  <c r="AV111" i="3"/>
  <c r="AJ111" i="3"/>
  <c r="BH123" i="3"/>
  <c r="AJ123" i="3"/>
  <c r="AV123" i="3"/>
  <c r="BH24" i="3"/>
  <c r="AJ24" i="3"/>
  <c r="AV24" i="3"/>
  <c r="AV93" i="3"/>
  <c r="AJ93" i="3"/>
  <c r="BH93" i="3"/>
  <c r="AV171" i="3"/>
  <c r="BH171" i="3"/>
  <c r="AJ171" i="3"/>
  <c r="AJ178" i="3"/>
  <c r="BH178" i="3"/>
  <c r="AV178" i="3"/>
  <c r="BH158" i="3"/>
  <c r="AJ158" i="3"/>
  <c r="AV158" i="3"/>
  <c r="BH103" i="3"/>
  <c r="AV103" i="3"/>
  <c r="AJ103" i="3"/>
  <c r="AJ189" i="3"/>
  <c r="AV189" i="3"/>
  <c r="BH189" i="3"/>
  <c r="BH214" i="3"/>
  <c r="AJ214" i="3"/>
  <c r="AV214" i="3"/>
  <c r="BH269" i="3"/>
  <c r="AJ269" i="3"/>
  <c r="AV269" i="3"/>
  <c r="AV345" i="3"/>
  <c r="AJ345" i="3"/>
  <c r="BH345" i="3"/>
  <c r="AV192" i="3"/>
  <c r="BH192" i="3"/>
  <c r="AJ192" i="3"/>
  <c r="BH237" i="3"/>
  <c r="AV237" i="3"/>
  <c r="AJ237" i="3"/>
  <c r="AV100" i="3"/>
  <c r="BH100" i="3"/>
  <c r="AJ100" i="3"/>
  <c r="BH152" i="3"/>
  <c r="AJ152" i="3"/>
  <c r="AV152" i="3"/>
  <c r="AV297" i="3"/>
  <c r="AJ297" i="3"/>
  <c r="BH297" i="3"/>
  <c r="AV251" i="3"/>
  <c r="AJ251" i="3"/>
  <c r="BH251" i="3"/>
  <c r="AJ227" i="3"/>
  <c r="AV227" i="3"/>
  <c r="BH227" i="3"/>
  <c r="AV231" i="3"/>
  <c r="AJ231" i="3"/>
  <c r="BH231" i="3"/>
  <c r="BH333" i="3"/>
  <c r="AJ333" i="3"/>
  <c r="AV333" i="3"/>
  <c r="AJ242" i="3"/>
  <c r="AV242" i="3"/>
  <c r="BH242" i="3"/>
  <c r="AJ131" i="3"/>
  <c r="AV131" i="3"/>
  <c r="BH131" i="3"/>
  <c r="BH170" i="3"/>
  <c r="AJ170" i="3"/>
  <c r="AV170" i="3"/>
  <c r="BH56" i="3"/>
  <c r="AV56" i="3"/>
  <c r="AJ56" i="3"/>
  <c r="AJ336" i="3"/>
  <c r="AV336" i="3"/>
  <c r="BH336" i="3"/>
  <c r="AK227" i="3"/>
  <c r="BI227" i="3"/>
  <c r="AW227" i="3"/>
  <c r="BI360" i="3"/>
  <c r="AW360" i="3"/>
  <c r="AK360" i="3"/>
  <c r="BI325" i="3"/>
  <c r="AW325" i="3"/>
  <c r="AK325" i="3"/>
  <c r="BI357" i="3"/>
  <c r="AK357" i="3"/>
  <c r="AW357" i="3"/>
  <c r="AW21" i="3"/>
  <c r="BI21" i="3"/>
  <c r="AK21" i="3"/>
  <c r="BI287" i="3"/>
  <c r="AK287" i="3"/>
  <c r="AW287" i="3"/>
  <c r="BI184" i="3"/>
  <c r="AW184" i="3"/>
  <c r="AK184" i="3"/>
  <c r="AK243" i="3"/>
  <c r="AW243" i="3"/>
  <c r="BI243" i="3"/>
  <c r="AW172" i="3"/>
  <c r="AK172" i="3"/>
  <c r="BI172" i="3"/>
  <c r="BI280" i="3"/>
  <c r="AK280" i="3"/>
  <c r="AW280" i="3"/>
  <c r="AK318" i="3"/>
  <c r="AW318" i="3"/>
  <c r="BI318" i="3"/>
  <c r="AW70" i="3"/>
  <c r="BI70" i="3"/>
  <c r="AK70" i="3"/>
  <c r="BI189" i="3"/>
  <c r="AW189" i="3"/>
  <c r="AK189" i="3"/>
  <c r="B31" i="2"/>
  <c r="B35" i="2"/>
  <c r="B29" i="2"/>
  <c r="B30" i="2"/>
  <c r="B33" i="2"/>
  <c r="B26" i="2"/>
  <c r="B32" i="2"/>
  <c r="B28" i="2"/>
  <c r="B27" i="2"/>
  <c r="B34" i="2"/>
  <c r="AV97" i="3"/>
  <c r="BH97" i="3"/>
  <c r="AJ97" i="3"/>
  <c r="BH318" i="3"/>
  <c r="AV318" i="3"/>
  <c r="AJ318" i="3"/>
  <c r="BH371" i="3"/>
  <c r="AV371" i="3"/>
  <c r="AJ371" i="3"/>
  <c r="AV26" i="3"/>
  <c r="BH26" i="3"/>
  <c r="AJ26" i="3"/>
  <c r="AV118" i="3"/>
  <c r="BH118" i="3"/>
  <c r="AJ118" i="3"/>
  <c r="AJ313" i="3"/>
  <c r="BH313" i="3"/>
  <c r="AV313" i="3"/>
  <c r="BH46" i="3"/>
  <c r="AV46" i="3"/>
  <c r="AJ46" i="3"/>
  <c r="BH88" i="3"/>
  <c r="AJ88" i="3"/>
  <c r="AV88" i="3"/>
  <c r="AV234" i="3"/>
  <c r="AJ234" i="3"/>
  <c r="BH234" i="3"/>
  <c r="AV263" i="3"/>
  <c r="AJ263" i="3"/>
  <c r="BH263" i="3"/>
  <c r="AV247" i="3"/>
  <c r="AJ247" i="3"/>
  <c r="BH247" i="3"/>
  <c r="AJ143" i="3"/>
  <c r="BH143" i="3"/>
  <c r="AV143" i="3"/>
  <c r="AJ104" i="3"/>
  <c r="BH104" i="3"/>
  <c r="AV104" i="3"/>
  <c r="AV238" i="3"/>
  <c r="BH238" i="3"/>
  <c r="AJ238" i="3"/>
  <c r="BH85" i="3"/>
  <c r="AJ85" i="3"/>
  <c r="AV85" i="3"/>
  <c r="AJ338" i="3"/>
  <c r="BH338" i="3"/>
  <c r="AV338" i="3"/>
  <c r="AJ172" i="3"/>
  <c r="BH172" i="3"/>
  <c r="AV172" i="3"/>
  <c r="AJ101" i="3"/>
  <c r="AV101" i="3"/>
  <c r="BH101" i="3"/>
  <c r="BH260" i="3"/>
  <c r="AJ260" i="3"/>
  <c r="AV260" i="3"/>
  <c r="AJ278" i="3"/>
  <c r="BH278" i="3"/>
  <c r="AV278" i="3"/>
  <c r="BH83" i="3"/>
  <c r="AV83" i="3"/>
  <c r="AJ83" i="3"/>
  <c r="AV370" i="3"/>
  <c r="AJ370" i="3"/>
  <c r="BH370" i="3"/>
  <c r="BH306" i="3"/>
  <c r="AV306" i="3"/>
  <c r="AJ306" i="3"/>
  <c r="AJ164" i="3"/>
  <c r="BH164" i="3"/>
  <c r="AV164" i="3"/>
  <c r="AV121" i="3"/>
  <c r="AJ121" i="3"/>
  <c r="BH121" i="3"/>
  <c r="AJ248" i="3"/>
  <c r="BH248" i="3"/>
  <c r="AV248" i="3"/>
  <c r="BH324" i="3"/>
  <c r="AJ324" i="3"/>
  <c r="AV324" i="3"/>
  <c r="AV224" i="3"/>
  <c r="AJ224" i="3"/>
  <c r="BH224" i="3"/>
  <c r="AJ292" i="3"/>
  <c r="AV292" i="3"/>
  <c r="BH292" i="3"/>
  <c r="AJ261" i="3"/>
  <c r="BH261" i="3"/>
  <c r="AV261" i="3"/>
  <c r="AV262" i="3"/>
  <c r="AJ262" i="3"/>
  <c r="BH262" i="3"/>
  <c r="BH347" i="3"/>
  <c r="AJ347" i="3"/>
  <c r="AV347" i="3"/>
  <c r="C31" i="2"/>
  <c r="C27" i="2"/>
  <c r="C33" i="2"/>
  <c r="C32" i="2"/>
  <c r="C34" i="2"/>
  <c r="C30" i="2"/>
  <c r="C26" i="2"/>
  <c r="C29" i="2"/>
  <c r="C35" i="2"/>
  <c r="C28" i="2"/>
  <c r="BH94" i="3"/>
  <c r="AJ94" i="3"/>
  <c r="AV94" i="3"/>
  <c r="AV63" i="3"/>
  <c r="AJ63" i="3"/>
  <c r="BH63" i="3"/>
  <c r="AV329" i="3"/>
  <c r="AJ329" i="3"/>
  <c r="BH329" i="3"/>
  <c r="BH77" i="3"/>
  <c r="AV77" i="3"/>
  <c r="AJ77" i="3"/>
  <c r="BH332" i="3"/>
  <c r="AV332" i="3"/>
  <c r="AJ332" i="3"/>
  <c r="BH360" i="3"/>
  <c r="AJ360" i="3"/>
  <c r="AV360" i="3"/>
  <c r="AV141" i="3"/>
  <c r="BH141" i="3"/>
  <c r="AJ141" i="3"/>
  <c r="BH372" i="3"/>
  <c r="AV372" i="3"/>
  <c r="AJ372" i="3"/>
  <c r="AJ45" i="3"/>
  <c r="BH45" i="3"/>
  <c r="AV45" i="3"/>
  <c r="BH165" i="3"/>
  <c r="AJ165" i="3"/>
  <c r="AV165" i="3"/>
  <c r="BH323" i="3"/>
  <c r="AJ323" i="3"/>
  <c r="AV323" i="3"/>
  <c r="BH220" i="3"/>
  <c r="AV220" i="3"/>
  <c r="AJ220" i="3"/>
  <c r="BI202" i="3"/>
  <c r="AW202" i="3"/>
  <c r="AK202" i="3"/>
  <c r="AK237" i="3"/>
  <c r="AW237" i="3"/>
  <c r="BI237" i="3"/>
  <c r="BI301" i="3"/>
  <c r="AW301" i="3"/>
  <c r="AK301" i="3"/>
  <c r="AK54" i="3"/>
  <c r="BI54" i="3"/>
  <c r="AW54" i="3"/>
  <c r="AK231" i="3"/>
  <c r="BI231" i="3"/>
  <c r="AW231" i="3"/>
  <c r="BI282" i="3"/>
  <c r="AW282" i="3"/>
  <c r="AK282" i="3"/>
  <c r="AK161" i="3"/>
  <c r="BI161" i="3"/>
  <c r="AW161" i="3"/>
  <c r="AW304" i="3"/>
  <c r="BI304" i="3"/>
  <c r="AK304" i="3"/>
  <c r="AK148" i="3"/>
  <c r="BI148" i="3"/>
  <c r="AW148" i="3"/>
  <c r="AK178" i="3"/>
  <c r="AW178" i="3"/>
  <c r="BI178" i="3"/>
  <c r="AK36" i="3"/>
  <c r="BI36" i="3"/>
  <c r="AW36" i="3"/>
  <c r="BI329" i="3"/>
  <c r="AK329" i="3"/>
  <c r="AW329" i="3"/>
  <c r="BI206" i="3"/>
  <c r="AW206" i="3"/>
  <c r="AK206" i="3"/>
  <c r="AW190" i="3"/>
  <c r="BI190" i="3"/>
  <c r="AK190" i="3"/>
  <c r="BI362" i="3"/>
  <c r="AW362" i="3"/>
  <c r="AK362" i="3"/>
  <c r="BI245" i="3"/>
  <c r="AK245" i="3"/>
  <c r="AW245" i="3"/>
  <c r="BI58" i="3"/>
  <c r="AK58" i="3"/>
  <c r="AW58" i="3"/>
  <c r="BI116" i="3"/>
  <c r="AW116" i="3"/>
  <c r="AK116" i="3"/>
  <c r="AW270" i="3"/>
  <c r="AK270" i="3"/>
  <c r="BI270" i="3"/>
  <c r="BI47" i="3"/>
  <c r="AK47" i="3"/>
  <c r="AW47" i="3"/>
  <c r="BI185" i="3"/>
  <c r="AK185" i="3"/>
  <c r="AW185" i="3"/>
  <c r="AW197" i="3"/>
  <c r="BI197" i="3"/>
  <c r="AK197" i="3"/>
  <c r="BI201" i="3"/>
  <c r="AK201" i="3"/>
  <c r="AW201" i="3"/>
  <c r="AW99" i="3"/>
  <c r="BI99" i="3"/>
  <c r="AK99" i="3"/>
  <c r="BI240" i="3"/>
  <c r="AK240" i="3"/>
  <c r="AW240" i="3"/>
  <c r="AK152" i="3"/>
  <c r="BI152" i="3"/>
  <c r="AW152" i="3"/>
  <c r="AK320" i="3"/>
  <c r="AW320" i="3"/>
  <c r="BI320" i="3"/>
  <c r="AW48" i="3"/>
  <c r="BI48" i="3"/>
  <c r="AK48" i="3"/>
  <c r="AK41" i="3"/>
  <c r="AW41" i="3"/>
  <c r="BI41" i="3"/>
  <c r="AK144" i="3"/>
  <c r="AW144" i="3"/>
  <c r="BI144" i="3"/>
  <c r="BI134" i="3"/>
  <c r="AK134" i="3"/>
  <c r="AW134" i="3"/>
  <c r="BI100" i="3"/>
  <c r="AK100" i="3"/>
  <c r="AW100" i="3"/>
  <c r="AW239" i="3"/>
  <c r="BI239" i="3"/>
  <c r="AK239" i="3"/>
  <c r="AK103" i="3"/>
  <c r="AW103" i="3"/>
  <c r="BI103" i="3"/>
  <c r="AW38" i="3"/>
  <c r="BI38" i="3"/>
  <c r="AK38" i="3"/>
  <c r="AK46" i="3"/>
  <c r="BI46" i="3"/>
  <c r="AW46" i="3"/>
  <c r="BI224" i="3"/>
  <c r="AW224" i="3"/>
  <c r="AK224" i="3"/>
  <c r="Y19" i="3"/>
  <c r="AV19" i="3"/>
  <c r="AJ19" i="3"/>
  <c r="BH232" i="3"/>
  <c r="AJ232" i="3"/>
  <c r="AV232" i="3"/>
  <c r="AJ343" i="3"/>
  <c r="BH343" i="3"/>
  <c r="AV343" i="3"/>
  <c r="AJ52" i="3"/>
  <c r="BH52" i="3"/>
  <c r="AV52" i="3"/>
  <c r="BH138" i="3"/>
  <c r="AV138" i="3"/>
  <c r="AJ138" i="3"/>
  <c r="AJ42" i="3"/>
  <c r="AV42" i="3"/>
  <c r="BH42" i="3"/>
  <c r="AJ21" i="3"/>
  <c r="AV21" i="3"/>
  <c r="BH21" i="3"/>
  <c r="P20" i="3"/>
  <c r="A21" i="3"/>
  <c r="B21" i="3" s="1"/>
  <c r="AJ207" i="3"/>
  <c r="BH207" i="3"/>
  <c r="AV207" i="3"/>
  <c r="AV53" i="3"/>
  <c r="BH53" i="3"/>
  <c r="AJ53" i="3"/>
  <c r="BH28" i="3"/>
  <c r="AJ28" i="3"/>
  <c r="AV28" i="3"/>
  <c r="BH168" i="3"/>
  <c r="AV168" i="3"/>
  <c r="AJ168" i="3"/>
  <c r="BH275" i="3"/>
  <c r="AJ275" i="3"/>
  <c r="AV275" i="3"/>
  <c r="BH82" i="3"/>
  <c r="AV82" i="3"/>
  <c r="AJ82" i="3"/>
  <c r="AJ335" i="3"/>
  <c r="AV335" i="3"/>
  <c r="BH335" i="3"/>
  <c r="BH319" i="3"/>
  <c r="AV319" i="3"/>
  <c r="AJ319" i="3"/>
  <c r="BH274" i="3"/>
  <c r="AJ274" i="3"/>
  <c r="AV274" i="3"/>
  <c r="AJ287" i="3"/>
  <c r="AV287" i="3"/>
  <c r="BH287" i="3"/>
  <c r="AJ213" i="3"/>
  <c r="AV213" i="3"/>
  <c r="BH213" i="3"/>
  <c r="BH337" i="3"/>
  <c r="AV337" i="3"/>
  <c r="AJ337" i="3"/>
  <c r="BH159" i="3"/>
  <c r="AJ159" i="3"/>
  <c r="AV159" i="3"/>
  <c r="BH198" i="3"/>
  <c r="AJ198" i="3"/>
  <c r="AV198" i="3"/>
  <c r="AJ289" i="3"/>
  <c r="BH289" i="3"/>
  <c r="AV289" i="3"/>
  <c r="BH84" i="3"/>
  <c r="AJ84" i="3"/>
  <c r="AV84" i="3"/>
  <c r="AV249" i="3"/>
  <c r="BH249" i="3"/>
  <c r="AJ249" i="3"/>
  <c r="AJ89" i="3"/>
  <c r="BH89" i="3"/>
  <c r="AV89" i="3"/>
  <c r="AV177" i="3"/>
  <c r="AJ177" i="3"/>
  <c r="BH177" i="3"/>
  <c r="BH325" i="3"/>
  <c r="AJ325" i="3"/>
  <c r="AV325" i="3"/>
  <c r="BH228" i="3"/>
  <c r="AV228" i="3"/>
  <c r="AJ228" i="3"/>
  <c r="BH149" i="3"/>
  <c r="AV149" i="3"/>
  <c r="AJ149" i="3"/>
  <c r="AJ203" i="3"/>
  <c r="BH203" i="3"/>
  <c r="AV203" i="3"/>
  <c r="BH363" i="3"/>
  <c r="AJ363" i="3"/>
  <c r="AV363" i="3"/>
  <c r="AJ256" i="3"/>
  <c r="BH256" i="3"/>
  <c r="AV256" i="3"/>
  <c r="AJ346" i="3"/>
  <c r="BH346" i="3"/>
  <c r="AV346" i="3"/>
  <c r="AV160" i="3"/>
  <c r="AJ160" i="3"/>
  <c r="BH160" i="3"/>
  <c r="BH29" i="3"/>
  <c r="AV29" i="3"/>
  <c r="AJ29" i="3"/>
  <c r="AJ187" i="3"/>
  <c r="AV187" i="3"/>
  <c r="BH187" i="3"/>
  <c r="BH244" i="3"/>
  <c r="AV244" i="3"/>
  <c r="AJ244" i="3"/>
  <c r="AV127" i="3"/>
  <c r="BH127" i="3"/>
  <c r="AJ127" i="3"/>
  <c r="AV96" i="3"/>
  <c r="AJ96" i="3"/>
  <c r="BH96" i="3"/>
  <c r="BH106" i="3"/>
  <c r="AJ106" i="3"/>
  <c r="AV106" i="3"/>
  <c r="AV116" i="3"/>
  <c r="AJ116" i="3"/>
  <c r="BH116" i="3"/>
  <c r="AJ184" i="3"/>
  <c r="BH184" i="3"/>
  <c r="AV184" i="3"/>
  <c r="BH357" i="3"/>
  <c r="AV357" i="3"/>
  <c r="AJ357" i="3"/>
  <c r="AJ175" i="3"/>
  <c r="BH175" i="3"/>
  <c r="AV175" i="3"/>
  <c r="BH148" i="3"/>
  <c r="AJ148" i="3"/>
  <c r="AV148" i="3"/>
  <c r="AV40" i="3"/>
  <c r="AJ40" i="3"/>
  <c r="BH40" i="3"/>
  <c r="BI35" i="3"/>
  <c r="AW35" i="3"/>
  <c r="AK35" i="3"/>
  <c r="AW246" i="3"/>
  <c r="BI246" i="3"/>
  <c r="AK246" i="3"/>
  <c r="BI88" i="3"/>
  <c r="AK88" i="3"/>
  <c r="AW88" i="3"/>
  <c r="BI27" i="3"/>
  <c r="AK27" i="3"/>
  <c r="AW27" i="3"/>
  <c r="BI323" i="3"/>
  <c r="AW323" i="3"/>
  <c r="AK323" i="3"/>
  <c r="AW90" i="3"/>
  <c r="BI90" i="3"/>
  <c r="AK90" i="3"/>
  <c r="BI75" i="3"/>
  <c r="AW75" i="3"/>
  <c r="AK75" i="3"/>
  <c r="BI330" i="3"/>
  <c r="AK330" i="3"/>
  <c r="AW330" i="3"/>
  <c r="AW165" i="3"/>
  <c r="BI165" i="3"/>
  <c r="AK165" i="3"/>
  <c r="AK211" i="3"/>
  <c r="BI211" i="3"/>
  <c r="AW211" i="3"/>
  <c r="AW26" i="3"/>
  <c r="AK26" i="3"/>
  <c r="BI26" i="3"/>
  <c r="AK265" i="3"/>
  <c r="AW265" i="3"/>
  <c r="BI265" i="3"/>
  <c r="BI94" i="3"/>
  <c r="AK94" i="3"/>
  <c r="AW94" i="3"/>
  <c r="BI271" i="3"/>
  <c r="AW271" i="3"/>
  <c r="AK271" i="3"/>
  <c r="BI259" i="3"/>
  <c r="AK259" i="3"/>
  <c r="AW259" i="3"/>
  <c r="BI25" i="3"/>
  <c r="AK25" i="3"/>
  <c r="AW25" i="3"/>
  <c r="AW285" i="3"/>
  <c r="BI285" i="3"/>
  <c r="AK285" i="3"/>
  <c r="AW146" i="3"/>
  <c r="AK146" i="3"/>
  <c r="BI146" i="3"/>
  <c r="BI220" i="3"/>
  <c r="AK220" i="3"/>
  <c r="AW220" i="3"/>
  <c r="BI278" i="3"/>
  <c r="AW278" i="3"/>
  <c r="AK278" i="3"/>
  <c r="AW286" i="3"/>
  <c r="AK286" i="3"/>
  <c r="BI286" i="3"/>
  <c r="AK89" i="3"/>
  <c r="AW89" i="3"/>
  <c r="BI89" i="3"/>
  <c r="BI198" i="3"/>
  <c r="AK198" i="3"/>
  <c r="AW198" i="3"/>
  <c r="AW368" i="3"/>
  <c r="BI368" i="3"/>
  <c r="AK368" i="3"/>
  <c r="BI261" i="3"/>
  <c r="AK261" i="3"/>
  <c r="AW261" i="3"/>
  <c r="AK187" i="3"/>
  <c r="BI187" i="3"/>
  <c r="AW187" i="3"/>
  <c r="BI312" i="3"/>
  <c r="AW312" i="3"/>
  <c r="AK312" i="3"/>
  <c r="AW241" i="3"/>
  <c r="AK241" i="3"/>
  <c r="BI241" i="3"/>
  <c r="AK76" i="3"/>
  <c r="AW76" i="3"/>
  <c r="BI76" i="3"/>
  <c r="AW275" i="3"/>
  <c r="AK275" i="3"/>
  <c r="BI275" i="3"/>
  <c r="AK163" i="3"/>
  <c r="AW163" i="3"/>
  <c r="BI163" i="3"/>
  <c r="AW309" i="3"/>
  <c r="BI309" i="3"/>
  <c r="AK309" i="3"/>
  <c r="BI166" i="3"/>
  <c r="AK166" i="3"/>
  <c r="AW166" i="3"/>
  <c r="AW40" i="3"/>
  <c r="AK40" i="3"/>
  <c r="BI40" i="3"/>
  <c r="AK373" i="3"/>
  <c r="AW373" i="3"/>
  <c r="BI373" i="3"/>
  <c r="AK298" i="3"/>
  <c r="BI298" i="3"/>
  <c r="AW298" i="3"/>
  <c r="BI331" i="3"/>
  <c r="AW331" i="3"/>
  <c r="AK331" i="3"/>
  <c r="AW61" i="3"/>
  <c r="AK61" i="3"/>
  <c r="BI61" i="3"/>
  <c r="AK222" i="3"/>
  <c r="BI222" i="3"/>
  <c r="AW222" i="3"/>
  <c r="AK219" i="3"/>
  <c r="AW219" i="3"/>
  <c r="BI219" i="3"/>
  <c r="AK29" i="3"/>
  <c r="BI29" i="3"/>
  <c r="AW29" i="3"/>
  <c r="AK133" i="3"/>
  <c r="AW133" i="3"/>
  <c r="BI133" i="3"/>
  <c r="AW139" i="3"/>
  <c r="BI139" i="3"/>
  <c r="AK139" i="3"/>
  <c r="AK242" i="3"/>
  <c r="BI242" i="3"/>
  <c r="AW242" i="3"/>
  <c r="AW91" i="3"/>
  <c r="AK91" i="3"/>
  <c r="BI91" i="3"/>
  <c r="BI199" i="3"/>
  <c r="AK199" i="3"/>
  <c r="AW199" i="3"/>
  <c r="AK266" i="3"/>
  <c r="BI266" i="3"/>
  <c r="AW266" i="3"/>
  <c r="BI252" i="3"/>
  <c r="AK252" i="3"/>
  <c r="AW252" i="3"/>
  <c r="BI59" i="3"/>
  <c r="AW59" i="3"/>
  <c r="AK59" i="3"/>
  <c r="AW255" i="3"/>
  <c r="BI255" i="3"/>
  <c r="AK255" i="3"/>
  <c r="AW164" i="3"/>
  <c r="BI164" i="3"/>
  <c r="AK164" i="3"/>
  <c r="BI375" i="3"/>
  <c r="AW375" i="3"/>
  <c r="AK375" i="3"/>
  <c r="BI288" i="3"/>
  <c r="AW288" i="3"/>
  <c r="AK288" i="3"/>
  <c r="BI111" i="3"/>
  <c r="AK111" i="3"/>
  <c r="AW111" i="3"/>
  <c r="BI124" i="3"/>
  <c r="AW124" i="3"/>
  <c r="AK124" i="3"/>
  <c r="AK314" i="3"/>
  <c r="AW314" i="3"/>
  <c r="BI314" i="3"/>
  <c r="AW168" i="3"/>
  <c r="AK168" i="3"/>
  <c r="BI168" i="3"/>
  <c r="AW295" i="3"/>
  <c r="BI295" i="3"/>
  <c r="AK295" i="3"/>
  <c r="AK74" i="3"/>
  <c r="BI74" i="3"/>
  <c r="AW74" i="3"/>
  <c r="BI173" i="3"/>
  <c r="AK173" i="3"/>
  <c r="AW173" i="3"/>
  <c r="AK49" i="3"/>
  <c r="BI49" i="3"/>
  <c r="AW49" i="3"/>
  <c r="AW193" i="3"/>
  <c r="AK193" i="3"/>
  <c r="BI193" i="3"/>
  <c r="BI253" i="3"/>
  <c r="AK253" i="3"/>
  <c r="AW253" i="3"/>
  <c r="AK121" i="3"/>
  <c r="BI121" i="3"/>
  <c r="AW121" i="3"/>
  <c r="BI355" i="3"/>
  <c r="AW355" i="3"/>
  <c r="AK355" i="3"/>
  <c r="BI77" i="3"/>
  <c r="AK77" i="3"/>
  <c r="AW77" i="3"/>
  <c r="AV75" i="3"/>
  <c r="BH75" i="3"/>
  <c r="AJ75" i="3"/>
  <c r="BH334" i="3"/>
  <c r="AV334" i="3"/>
  <c r="AJ334" i="3"/>
  <c r="BH66" i="3"/>
  <c r="AV66" i="3"/>
  <c r="AJ66" i="3"/>
  <c r="AV132" i="3"/>
  <c r="AJ132" i="3"/>
  <c r="BH132" i="3"/>
  <c r="BH379" i="3"/>
  <c r="AJ379" i="3"/>
  <c r="AV379" i="3"/>
  <c r="BH217" i="3"/>
  <c r="AV217" i="3"/>
  <c r="AJ217" i="3"/>
  <c r="BH44" i="3"/>
  <c r="AJ44" i="3"/>
  <c r="AV44" i="3"/>
  <c r="BH322" i="3"/>
  <c r="AJ322" i="3"/>
  <c r="AV322" i="3"/>
  <c r="BH320" i="3"/>
  <c r="AV320" i="3"/>
  <c r="AJ320" i="3"/>
  <c r="AV115" i="3"/>
  <c r="AJ115" i="3"/>
  <c r="BH115" i="3"/>
  <c r="BH22" i="3"/>
  <c r="AV22" i="3"/>
  <c r="AJ22" i="3"/>
  <c r="BH353" i="3"/>
  <c r="AJ353" i="3"/>
  <c r="AV353" i="3"/>
  <c r="BH51" i="3"/>
  <c r="AV51" i="3"/>
  <c r="AJ51" i="3"/>
  <c r="BH25" i="3"/>
  <c r="AV25" i="3"/>
  <c r="AJ25" i="3"/>
  <c r="BH254" i="3"/>
  <c r="AV254" i="3"/>
  <c r="AJ254" i="3"/>
  <c r="AV286" i="3"/>
  <c r="BH286" i="3"/>
  <c r="AJ286" i="3"/>
  <c r="BH308" i="3"/>
  <c r="AJ308" i="3"/>
  <c r="AV308" i="3"/>
  <c r="AJ219" i="3"/>
  <c r="BH219" i="3"/>
  <c r="AV219" i="3"/>
  <c r="BH114" i="3"/>
  <c r="AJ114" i="3"/>
  <c r="AV114" i="3"/>
  <c r="AJ23" i="3"/>
  <c r="AV23" i="3"/>
  <c r="BH23" i="3"/>
  <c r="AJ36" i="3"/>
  <c r="BH36" i="3"/>
  <c r="AV36" i="3"/>
  <c r="AJ133" i="3"/>
  <c r="BH133" i="3"/>
  <c r="AV133" i="3"/>
  <c r="AV310" i="3"/>
  <c r="BH310" i="3"/>
  <c r="AJ310" i="3"/>
  <c r="AV105" i="3"/>
  <c r="AJ105" i="3"/>
  <c r="BH105" i="3"/>
  <c r="AJ255" i="3"/>
  <c r="BH255" i="3"/>
  <c r="AV255" i="3"/>
  <c r="BH298" i="3"/>
  <c r="AV298" i="3"/>
  <c r="AJ298" i="3"/>
  <c r="BH50" i="3"/>
  <c r="AJ50" i="3"/>
  <c r="AV50" i="3"/>
  <c r="AV229" i="3"/>
  <c r="AJ229" i="3"/>
  <c r="BH229" i="3"/>
  <c r="BH167" i="3"/>
  <c r="AV167" i="3"/>
  <c r="AJ167" i="3"/>
  <c r="BH367" i="3"/>
  <c r="AV367" i="3"/>
  <c r="AJ367" i="3"/>
  <c r="AJ176" i="3"/>
  <c r="AV176" i="3"/>
  <c r="BH176" i="3"/>
  <c r="AJ303" i="3"/>
  <c r="BH303" i="3"/>
  <c r="AV303" i="3"/>
  <c r="BH355" i="3"/>
  <c r="AV355" i="3"/>
  <c r="AJ355" i="3"/>
  <c r="AJ285" i="3"/>
  <c r="BH285" i="3"/>
  <c r="AV285" i="3"/>
  <c r="BH230" i="3"/>
  <c r="AJ230" i="3"/>
  <c r="AV230" i="3"/>
  <c r="AJ80" i="3"/>
  <c r="AV80" i="3"/>
  <c r="BH80" i="3"/>
  <c r="BH351" i="3"/>
  <c r="AJ351" i="3"/>
  <c r="AV351" i="3"/>
  <c r="AJ284" i="3"/>
  <c r="BH284" i="3"/>
  <c r="AV284" i="3"/>
  <c r="AV169" i="3"/>
  <c r="AJ169" i="3"/>
  <c r="BH169" i="3"/>
  <c r="BH78" i="3"/>
  <c r="AJ78" i="3"/>
  <c r="AV78" i="3"/>
  <c r="AV283" i="3"/>
  <c r="AJ283" i="3"/>
  <c r="BH283" i="3"/>
  <c r="BH253" i="3"/>
  <c r="AV253" i="3"/>
  <c r="AJ253" i="3"/>
  <c r="AJ245" i="3"/>
  <c r="BH245" i="3"/>
  <c r="AV245" i="3"/>
  <c r="AV307" i="3"/>
  <c r="AJ307" i="3"/>
  <c r="BH307" i="3"/>
  <c r="AV193" i="3"/>
  <c r="AJ193" i="3"/>
  <c r="BH193" i="3"/>
  <c r="AW118" i="3"/>
  <c r="AK118" i="3"/>
  <c r="BI118" i="3"/>
  <c r="BI306" i="3"/>
  <c r="AW306" i="3"/>
  <c r="AK306" i="3"/>
  <c r="BI31" i="3"/>
  <c r="AW31" i="3"/>
  <c r="AK31" i="3"/>
  <c r="AW131" i="3"/>
  <c r="BI131" i="3"/>
  <c r="AK131" i="3"/>
  <c r="AW338" i="3"/>
  <c r="AK338" i="3"/>
  <c r="BI338" i="3"/>
  <c r="AK263" i="3"/>
  <c r="BI263" i="3"/>
  <c r="AW263" i="3"/>
  <c r="BI80" i="3"/>
  <c r="AK80" i="3"/>
  <c r="AW80" i="3"/>
  <c r="BI369" i="3"/>
  <c r="AW369" i="3"/>
  <c r="AK369" i="3"/>
  <c r="AW28" i="3"/>
  <c r="BI28" i="3"/>
  <c r="AK28" i="3"/>
  <c r="AK195" i="3"/>
  <c r="AW195" i="3"/>
  <c r="BI195" i="3"/>
  <c r="AK33" i="3"/>
  <c r="BI33" i="3"/>
  <c r="AW33" i="3"/>
  <c r="BI361" i="3"/>
  <c r="AK361" i="3"/>
  <c r="AW361" i="3"/>
  <c r="AK377" i="3"/>
  <c r="AW377" i="3"/>
  <c r="BI377" i="3"/>
  <c r="AW155" i="3"/>
  <c r="BI155" i="3"/>
  <c r="AK155" i="3"/>
  <c r="BI84" i="3"/>
  <c r="AW84" i="3"/>
  <c r="AK84" i="3"/>
  <c r="BI238" i="3"/>
  <c r="AK238" i="3"/>
  <c r="AW238" i="3"/>
  <c r="BI175" i="3"/>
  <c r="AK175" i="3"/>
  <c r="AW175" i="3"/>
  <c r="BI302" i="3"/>
  <c r="AW302" i="3"/>
  <c r="AK302" i="3"/>
  <c r="BI22" i="3"/>
  <c r="AK22" i="3"/>
  <c r="AW22" i="3"/>
  <c r="AK69" i="3"/>
  <c r="AW69" i="3"/>
  <c r="BI69" i="3"/>
  <c r="AW380" i="3"/>
  <c r="AK380" i="3"/>
  <c r="BI380" i="3"/>
  <c r="AW294" i="3"/>
  <c r="BI294" i="3"/>
  <c r="AK294" i="3"/>
  <c r="AW92" i="3"/>
  <c r="AK92" i="3"/>
  <c r="BI92" i="3"/>
  <c r="BI45" i="3"/>
  <c r="AK45" i="3"/>
  <c r="AW45" i="3"/>
  <c r="BI300" i="3"/>
  <c r="AK300" i="3"/>
  <c r="AW300" i="3"/>
  <c r="AK339" i="3"/>
  <c r="AW339" i="3"/>
  <c r="BI339" i="3"/>
  <c r="AK63" i="3"/>
  <c r="AW63" i="3"/>
  <c r="BI63" i="3"/>
  <c r="AW374" i="3"/>
  <c r="AK374" i="3"/>
  <c r="BI374" i="3"/>
  <c r="BI311" i="3"/>
  <c r="AK311" i="3"/>
  <c r="AW311" i="3"/>
  <c r="AK248" i="3"/>
  <c r="AW248" i="3"/>
  <c r="BI248" i="3"/>
  <c r="BI327" i="3"/>
  <c r="AW327" i="3"/>
  <c r="AK327" i="3"/>
  <c r="AW364" i="3"/>
  <c r="BI364" i="3"/>
  <c r="AK364" i="3"/>
  <c r="AK83" i="3"/>
  <c r="BI83" i="3"/>
  <c r="AW83" i="3"/>
  <c r="AK37" i="3"/>
  <c r="AW37" i="3"/>
  <c r="BI37" i="3"/>
  <c r="AK372" i="3"/>
  <c r="BI372" i="3"/>
  <c r="AW372" i="3"/>
  <c r="AW370" i="3"/>
  <c r="AK370" i="3"/>
  <c r="BI370" i="3"/>
  <c r="AK289" i="3"/>
  <c r="AW289" i="3"/>
  <c r="BI289" i="3"/>
  <c r="BI194" i="3"/>
  <c r="AK194" i="3"/>
  <c r="AW194" i="3"/>
  <c r="BI44" i="3"/>
  <c r="AW44" i="3"/>
  <c r="AK44" i="3"/>
  <c r="AK344" i="3"/>
  <c r="BI344" i="3"/>
  <c r="AW344" i="3"/>
  <c r="AW346" i="3"/>
  <c r="AK346" i="3"/>
  <c r="BI346" i="3"/>
  <c r="AK34" i="3"/>
  <c r="BI34" i="3"/>
  <c r="AW34" i="3"/>
  <c r="AK81" i="3"/>
  <c r="BI81" i="3"/>
  <c r="AW81" i="3"/>
  <c r="AW141" i="3"/>
  <c r="AK141" i="3"/>
  <c r="BI141" i="3"/>
  <c r="AW363" i="3"/>
  <c r="BI363" i="3"/>
  <c r="AK363" i="3"/>
  <c r="BI283" i="3"/>
  <c r="AK283" i="3"/>
  <c r="AW283" i="3"/>
  <c r="AK315" i="3"/>
  <c r="AW315" i="3"/>
  <c r="BI315" i="3"/>
  <c r="BI264" i="3"/>
  <c r="AK264" i="3"/>
  <c r="AW264" i="3"/>
  <c r="BI82" i="3"/>
  <c r="AK82" i="3"/>
  <c r="AW82" i="3"/>
  <c r="AW192" i="3"/>
  <c r="BI192" i="3"/>
  <c r="AK192" i="3"/>
  <c r="AW130" i="3"/>
  <c r="BI130" i="3"/>
  <c r="AK130" i="3"/>
  <c r="AW210" i="3"/>
  <c r="BI210" i="3"/>
  <c r="AK210" i="3"/>
  <c r="BH267" i="3"/>
  <c r="AJ267" i="3"/>
  <c r="AV267" i="3"/>
  <c r="AJ68" i="3"/>
  <c r="BH68" i="3"/>
  <c r="AV68" i="3"/>
  <c r="AJ71" i="3"/>
  <c r="BH71" i="3"/>
  <c r="AV71" i="3"/>
  <c r="BH62" i="3"/>
  <c r="AJ62" i="3"/>
  <c r="AV62" i="3"/>
  <c r="AV174" i="3"/>
  <c r="BH174" i="3"/>
  <c r="AJ174" i="3"/>
  <c r="AJ356" i="3"/>
  <c r="AV356" i="3"/>
  <c r="BH356" i="3"/>
  <c r="BH142" i="3"/>
  <c r="AJ142" i="3"/>
  <c r="AV142" i="3"/>
  <c r="AJ140" i="3"/>
  <c r="AV140" i="3"/>
  <c r="BH140" i="3"/>
  <c r="AV361" i="3"/>
  <c r="AJ361" i="3"/>
  <c r="BH361" i="3"/>
  <c r="AV300" i="3"/>
  <c r="BH300" i="3"/>
  <c r="AJ300" i="3"/>
  <c r="AV147" i="3"/>
  <c r="AJ147" i="3"/>
  <c r="BH147" i="3"/>
  <c r="BH364" i="3"/>
  <c r="AV364" i="3"/>
  <c r="AJ364" i="3"/>
  <c r="BH65" i="3"/>
  <c r="AV65" i="3"/>
  <c r="AJ65" i="3"/>
  <c r="BH151" i="3"/>
  <c r="AJ151" i="3"/>
  <c r="AV151" i="3"/>
  <c r="BH99" i="3"/>
  <c r="AJ99" i="3"/>
  <c r="AV99" i="3"/>
  <c r="AV166" i="3"/>
  <c r="AJ166" i="3"/>
  <c r="BH166" i="3"/>
  <c r="BH309" i="3"/>
  <c r="AV309" i="3"/>
  <c r="AJ309" i="3"/>
  <c r="BH117" i="3"/>
  <c r="AV117" i="3"/>
  <c r="AJ117" i="3"/>
  <c r="BH282" i="3"/>
  <c r="AJ282" i="3"/>
  <c r="AV282" i="3"/>
  <c r="BH186" i="3"/>
  <c r="AV186" i="3"/>
  <c r="AJ186" i="3"/>
  <c r="AJ296" i="3"/>
  <c r="BH296" i="3"/>
  <c r="AV296" i="3"/>
  <c r="AJ153" i="3"/>
  <c r="AV153" i="3"/>
  <c r="BH153" i="3"/>
  <c r="AJ195" i="3"/>
  <c r="AV195" i="3"/>
  <c r="BH195" i="3"/>
  <c r="BH362" i="3"/>
  <c r="AJ362" i="3"/>
  <c r="AV362" i="3"/>
  <c r="AJ197" i="3"/>
  <c r="BH197" i="3"/>
  <c r="AV197" i="3"/>
  <c r="BH215" i="3"/>
  <c r="AV215" i="3"/>
  <c r="AJ215" i="3"/>
  <c r="BH327" i="3"/>
  <c r="AV327" i="3"/>
  <c r="AJ327" i="3"/>
  <c r="BH281" i="3"/>
  <c r="AJ281" i="3"/>
  <c r="AV281" i="3"/>
  <c r="AV163" i="3"/>
  <c r="BH163" i="3"/>
  <c r="AJ163" i="3"/>
  <c r="AJ196" i="3"/>
  <c r="BH196" i="3"/>
  <c r="AV196" i="3"/>
  <c r="AJ279" i="3"/>
  <c r="AV279" i="3"/>
  <c r="BH279" i="3"/>
  <c r="AV290" i="3"/>
  <c r="AJ290" i="3"/>
  <c r="BH290" i="3"/>
  <c r="AJ180" i="3"/>
  <c r="BH180" i="3"/>
  <c r="AV180" i="3"/>
  <c r="AJ120" i="3"/>
  <c r="AV120" i="3"/>
  <c r="BH120" i="3"/>
  <c r="AJ235" i="3"/>
  <c r="AV235" i="3"/>
  <c r="BH235" i="3"/>
  <c r="AV185" i="3"/>
  <c r="BH185" i="3"/>
  <c r="AJ185" i="3"/>
  <c r="AV301" i="3"/>
  <c r="AJ301" i="3"/>
  <c r="BH301" i="3"/>
  <c r="AV34" i="3"/>
  <c r="BH34" i="3"/>
  <c r="AJ34" i="3"/>
  <c r="BH182" i="3"/>
  <c r="AV182" i="3"/>
  <c r="AJ182" i="3"/>
  <c r="BH87" i="3"/>
  <c r="AV87" i="3"/>
  <c r="AJ87" i="3"/>
  <c r="BH348" i="3"/>
  <c r="AJ348" i="3"/>
  <c r="AV348" i="3"/>
  <c r="BH86" i="3"/>
  <c r="AJ86" i="3"/>
  <c r="AV86" i="3"/>
  <c r="BH109" i="3"/>
  <c r="AJ109" i="3"/>
  <c r="AV109" i="3"/>
  <c r="BH365" i="3"/>
  <c r="AJ365" i="3"/>
  <c r="AV365" i="3"/>
  <c r="AK154" i="3"/>
  <c r="AW154" i="3"/>
  <c r="BI154" i="3"/>
  <c r="AK102" i="3"/>
  <c r="AW102" i="3"/>
  <c r="BI102" i="3"/>
  <c r="BI340" i="3"/>
  <c r="AW340" i="3"/>
  <c r="AK340" i="3"/>
  <c r="BI72" i="3"/>
  <c r="AW72" i="3"/>
  <c r="AK72" i="3"/>
  <c r="AK376" i="3"/>
  <c r="BI376" i="3"/>
  <c r="AW376" i="3"/>
  <c r="BI351" i="3"/>
  <c r="AW351" i="3"/>
  <c r="AK351" i="3"/>
  <c r="AW98" i="3"/>
  <c r="AK98" i="3"/>
  <c r="BI98" i="3"/>
  <c r="BI236" i="3"/>
  <c r="AW236" i="3"/>
  <c r="AK236" i="3"/>
  <c r="AK108" i="3"/>
  <c r="AW108" i="3"/>
  <c r="BI108" i="3"/>
  <c r="AW71" i="3"/>
  <c r="BI71" i="3"/>
  <c r="AK71" i="3"/>
  <c r="AK279" i="3"/>
  <c r="BI279" i="3"/>
  <c r="AW279" i="3"/>
  <c r="AK235" i="3"/>
  <c r="AW235" i="3"/>
  <c r="BI235" i="3"/>
  <c r="BI174" i="3"/>
  <c r="AK174" i="3"/>
  <c r="AW174" i="3"/>
  <c r="AW221" i="3"/>
  <c r="BI221" i="3"/>
  <c r="AK221" i="3"/>
  <c r="BI272" i="3"/>
  <c r="AK272" i="3"/>
  <c r="AW272" i="3"/>
  <c r="AK207" i="3"/>
  <c r="BI207" i="3"/>
  <c r="AW207" i="3"/>
  <c r="AK117" i="3"/>
  <c r="AW117" i="3"/>
  <c r="BI117" i="3"/>
  <c r="AK321" i="3"/>
  <c r="BI321" i="3"/>
  <c r="AW321" i="3"/>
  <c r="AK333" i="3"/>
  <c r="BI333" i="3"/>
  <c r="AW333" i="3"/>
  <c r="BI119" i="3"/>
  <c r="AK119" i="3"/>
  <c r="AW119" i="3"/>
  <c r="BI60" i="3"/>
  <c r="AK60" i="3"/>
  <c r="AW60" i="3"/>
  <c r="AW215" i="3"/>
  <c r="AK215" i="3"/>
  <c r="BI215" i="3"/>
  <c r="AW177" i="3"/>
  <c r="AK177" i="3"/>
  <c r="BI177" i="3"/>
  <c r="AK322" i="3"/>
  <c r="AW322" i="3"/>
  <c r="BI322" i="3"/>
  <c r="AK308" i="3"/>
  <c r="BI308" i="3"/>
  <c r="AW308" i="3"/>
  <c r="BI78" i="3"/>
  <c r="AK78" i="3"/>
  <c r="AW78" i="3"/>
  <c r="AW365" i="3"/>
  <c r="AK365" i="3"/>
  <c r="BI365" i="3"/>
  <c r="AJ366" i="3"/>
  <c r="BH366" i="3"/>
  <c r="AV366" i="3"/>
  <c r="AV211" i="3"/>
  <c r="AJ211" i="3"/>
  <c r="BH211" i="3"/>
  <c r="AV43" i="3"/>
  <c r="BH43" i="3"/>
  <c r="AJ43" i="3"/>
  <c r="BH98" i="3"/>
  <c r="AV98" i="3"/>
  <c r="AJ98" i="3"/>
  <c r="AV119" i="3"/>
  <c r="BH119" i="3"/>
  <c r="AJ119" i="3"/>
  <c r="AV241" i="3"/>
  <c r="BH241" i="3"/>
  <c r="AJ241" i="3"/>
  <c r="AJ139" i="3"/>
  <c r="BH139" i="3"/>
  <c r="AV139" i="3"/>
  <c r="BH126" i="3"/>
  <c r="AV126" i="3"/>
  <c r="AJ126" i="3"/>
  <c r="AJ162" i="3"/>
  <c r="AV162" i="3"/>
  <c r="BH162" i="3"/>
  <c r="BH212" i="3"/>
  <c r="AV212" i="3"/>
  <c r="AJ212" i="3"/>
  <c r="AJ150" i="3"/>
  <c r="BH150" i="3"/>
  <c r="AV150" i="3"/>
  <c r="AV218" i="3"/>
  <c r="AJ218" i="3"/>
  <c r="BH218" i="3"/>
  <c r="AV129" i="3"/>
  <c r="AJ129" i="3"/>
  <c r="BH129" i="3"/>
  <c r="AV209" i="3"/>
  <c r="BH209" i="3"/>
  <c r="AJ209" i="3"/>
  <c r="AV246" i="3"/>
  <c r="BH246" i="3"/>
  <c r="AJ246" i="3"/>
  <c r="AV270" i="3"/>
  <c r="BH270" i="3"/>
  <c r="AJ270" i="3"/>
  <c r="AJ315" i="3"/>
  <c r="BH315" i="3"/>
  <c r="AV315" i="3"/>
  <c r="AV73" i="3"/>
  <c r="AJ73" i="3"/>
  <c r="BH73" i="3"/>
  <c r="AV191" i="3"/>
  <c r="AJ191" i="3"/>
  <c r="BH191" i="3"/>
  <c r="BH59" i="3"/>
  <c r="AJ59" i="3"/>
  <c r="AV59" i="3"/>
  <c r="AV358" i="3"/>
  <c r="BH358" i="3"/>
  <c r="AJ358" i="3"/>
  <c r="AV359" i="3"/>
  <c r="BH359" i="3"/>
  <c r="AJ359" i="3"/>
  <c r="BH136" i="3"/>
  <c r="AV136" i="3"/>
  <c r="AJ136" i="3"/>
  <c r="AV95" i="3"/>
  <c r="BH95" i="3"/>
  <c r="AJ95" i="3"/>
  <c r="BH113" i="3"/>
  <c r="AV113" i="3"/>
  <c r="AJ113" i="3"/>
  <c r="BH112" i="3"/>
  <c r="AV112" i="3"/>
  <c r="AJ112" i="3"/>
  <c r="BH64" i="3"/>
  <c r="AV64" i="3"/>
  <c r="AJ64" i="3"/>
  <c r="AV239" i="3"/>
  <c r="AJ239" i="3"/>
  <c r="BH239" i="3"/>
  <c r="AV205" i="3"/>
  <c r="AJ205" i="3"/>
  <c r="BH205" i="3"/>
  <c r="BH49" i="3"/>
  <c r="AV49" i="3"/>
  <c r="AJ49" i="3"/>
  <c r="AV368" i="3"/>
  <c r="AJ368" i="3"/>
  <c r="BH368" i="3"/>
  <c r="AV76" i="3"/>
  <c r="BH76" i="3"/>
  <c r="AJ76" i="3"/>
  <c r="BH74" i="3"/>
  <c r="AV74" i="3"/>
  <c r="AJ74" i="3"/>
  <c r="BH317" i="3"/>
  <c r="AJ317" i="3"/>
  <c r="AV317" i="3"/>
  <c r="AJ179" i="3"/>
  <c r="AV179" i="3"/>
  <c r="BH179" i="3"/>
  <c r="AV108" i="3"/>
  <c r="BH108" i="3"/>
  <c r="AJ108" i="3"/>
  <c r="AJ31" i="3"/>
  <c r="BH31" i="3"/>
  <c r="AV31" i="3"/>
  <c r="AJ340" i="3"/>
  <c r="AV340" i="3"/>
  <c r="BH340" i="3"/>
  <c r="AJ225" i="3"/>
  <c r="BH225" i="3"/>
  <c r="AV225" i="3"/>
  <c r="AV27" i="3"/>
  <c r="AJ27" i="3"/>
  <c r="BH27" i="3"/>
  <c r="BH376" i="3"/>
  <c r="AJ376" i="3"/>
  <c r="AV376" i="3"/>
  <c r="AV380" i="3"/>
  <c r="AJ380" i="3"/>
  <c r="BH380" i="3"/>
  <c r="AJ39" i="3"/>
  <c r="BH39" i="3"/>
  <c r="AV39" i="3"/>
  <c r="AV258" i="3"/>
  <c r="BH258" i="3"/>
  <c r="AJ258" i="3"/>
  <c r="AJ54" i="3"/>
  <c r="BH54" i="3"/>
  <c r="AV54" i="3"/>
  <c r="AV326" i="3"/>
  <c r="AJ326" i="3"/>
  <c r="BH326" i="3"/>
  <c r="AK167" i="3"/>
  <c r="BI167" i="3"/>
  <c r="AW167" i="3"/>
  <c r="AK110" i="3"/>
  <c r="BI110" i="3"/>
  <c r="AW110" i="3"/>
  <c r="AK19" i="3"/>
  <c r="Z19" i="3"/>
  <c r="AW19" i="3"/>
  <c r="AW157" i="3"/>
  <c r="AK157" i="3"/>
  <c r="BI157" i="3"/>
  <c r="AW353" i="3"/>
  <c r="BI353" i="3"/>
  <c r="AK353" i="3"/>
  <c r="BI281" i="3"/>
  <c r="AW281" i="3"/>
  <c r="AK281" i="3"/>
  <c r="BI233" i="3"/>
  <c r="AK233" i="3"/>
  <c r="AW233" i="3"/>
  <c r="AK254" i="3"/>
  <c r="BI254" i="3"/>
  <c r="AW254" i="3"/>
  <c r="AK128" i="3"/>
  <c r="AW128" i="3"/>
  <c r="BI128" i="3"/>
  <c r="AK39" i="3"/>
  <c r="BI39" i="3"/>
  <c r="AW39" i="3"/>
  <c r="AK122" i="3"/>
  <c r="AW122" i="3"/>
  <c r="BI122" i="3"/>
  <c r="AW269" i="3"/>
  <c r="BI269" i="3"/>
  <c r="AK269" i="3"/>
  <c r="AW30" i="3"/>
  <c r="AK30" i="3"/>
  <c r="BI30" i="3"/>
  <c r="AW307" i="3"/>
  <c r="AK307" i="3"/>
  <c r="BI307" i="3"/>
  <c r="AK250" i="3"/>
  <c r="BI250" i="3"/>
  <c r="AW250" i="3"/>
  <c r="BI366" i="3"/>
  <c r="AW366" i="3"/>
  <c r="AK366" i="3"/>
  <c r="BI179" i="3"/>
  <c r="AK179" i="3"/>
  <c r="AW179" i="3"/>
  <c r="AK104" i="3"/>
  <c r="AW104" i="3"/>
  <c r="BI104" i="3"/>
  <c r="AW68" i="3"/>
  <c r="AK68" i="3"/>
  <c r="BI68" i="3"/>
  <c r="AW232" i="3"/>
  <c r="AK232" i="3"/>
  <c r="BI232" i="3"/>
  <c r="BI359" i="3"/>
  <c r="AW359" i="3"/>
  <c r="AK359" i="3"/>
  <c r="AK276" i="3"/>
  <c r="BI276" i="3"/>
  <c r="AW276" i="3"/>
  <c r="AW267" i="3"/>
  <c r="BI267" i="3"/>
  <c r="AK267" i="3"/>
  <c r="BI140" i="3"/>
  <c r="AW140" i="3"/>
  <c r="AK140" i="3"/>
  <c r="AK120" i="3"/>
  <c r="BI120" i="3"/>
  <c r="AW120" i="3"/>
  <c r="AW182" i="3"/>
  <c r="AK182" i="3"/>
  <c r="BI182" i="3"/>
  <c r="BI277" i="3"/>
  <c r="AW277" i="3"/>
  <c r="AK277" i="3"/>
  <c r="BI105" i="3"/>
  <c r="AK105" i="3"/>
  <c r="AW105" i="3"/>
  <c r="BI52" i="3"/>
  <c r="AW52" i="3"/>
  <c r="AK52" i="3"/>
  <c r="AK223" i="3"/>
  <c r="BI223" i="3"/>
  <c r="AW223" i="3"/>
  <c r="BI87" i="3"/>
  <c r="AK87" i="3"/>
  <c r="AW87" i="3"/>
  <c r="AW181" i="3"/>
  <c r="BI181" i="3"/>
  <c r="AK181" i="3"/>
  <c r="BI73" i="3"/>
  <c r="AK73" i="3"/>
  <c r="AW73" i="3"/>
  <c r="AK126" i="3"/>
  <c r="AW126" i="3"/>
  <c r="BI126" i="3"/>
  <c r="AK371" i="3"/>
  <c r="BI371" i="3"/>
  <c r="AW371" i="3"/>
  <c r="AK274" i="3"/>
  <c r="BI274" i="3"/>
  <c r="AW274" i="3"/>
  <c r="AW292" i="3"/>
  <c r="AK292" i="3"/>
  <c r="BI292" i="3"/>
  <c r="AK125" i="3"/>
  <c r="BI125" i="3"/>
  <c r="AW125" i="3"/>
  <c r="AW153" i="3"/>
  <c r="AK153" i="3"/>
  <c r="BI153" i="3"/>
  <c r="AW150" i="3"/>
  <c r="BI150" i="3"/>
  <c r="AK150" i="3"/>
  <c r="BH373" i="3"/>
  <c r="AV373" i="3"/>
  <c r="AJ373" i="3"/>
  <c r="BH233" i="3"/>
  <c r="AV233" i="3"/>
  <c r="AJ233" i="3"/>
  <c r="BH188" i="3"/>
  <c r="AJ188" i="3"/>
  <c r="AV188" i="3"/>
  <c r="BH272" i="3"/>
  <c r="AV272" i="3"/>
  <c r="AJ272" i="3"/>
  <c r="BH330" i="3"/>
  <c r="AJ330" i="3"/>
  <c r="AV330" i="3"/>
  <c r="BH125" i="3"/>
  <c r="AV125" i="3"/>
  <c r="AJ125" i="3"/>
  <c r="BH216" i="3"/>
  <c r="AJ216" i="3"/>
  <c r="AV216" i="3"/>
  <c r="BH250" i="3"/>
  <c r="AV250" i="3"/>
  <c r="AJ250" i="3"/>
  <c r="AJ375" i="3"/>
  <c r="BH375" i="3"/>
  <c r="AV375" i="3"/>
  <c r="BH352" i="3"/>
  <c r="AV352" i="3"/>
  <c r="AJ352" i="3"/>
  <c r="AV257" i="3"/>
  <c r="BH257" i="3"/>
  <c r="AJ257" i="3"/>
  <c r="AJ35" i="3"/>
  <c r="AV35" i="3"/>
  <c r="BH35" i="3"/>
  <c r="AV328" i="3"/>
  <c r="AJ328" i="3"/>
  <c r="BH328" i="3"/>
  <c r="AJ30" i="3"/>
  <c r="AV30" i="3"/>
  <c r="BH30" i="3"/>
  <c r="BH202" i="3"/>
  <c r="AJ202" i="3"/>
  <c r="AV202" i="3"/>
  <c r="AJ206" i="3"/>
  <c r="BH206" i="3"/>
  <c r="AV206" i="3"/>
  <c r="AJ81" i="3"/>
  <c r="AV81" i="3"/>
  <c r="BH81" i="3"/>
  <c r="BH265" i="3"/>
  <c r="AJ265" i="3"/>
  <c r="AV265" i="3"/>
  <c r="AJ190" i="3"/>
  <c r="AV190" i="3"/>
  <c r="BH190" i="3"/>
  <c r="AJ236" i="3"/>
  <c r="AV236" i="3"/>
  <c r="BH236" i="3"/>
  <c r="BH128" i="3"/>
  <c r="AJ128" i="3"/>
  <c r="AV128" i="3"/>
  <c r="BH70" i="3"/>
  <c r="AV70" i="3"/>
  <c r="AJ70" i="3"/>
  <c r="AJ273" i="3"/>
  <c r="AV273" i="3"/>
  <c r="BH273" i="3"/>
  <c r="BH201" i="3"/>
  <c r="AJ201" i="3"/>
  <c r="AV201" i="3"/>
  <c r="AV155" i="3"/>
  <c r="AJ155" i="3"/>
  <c r="BH155" i="3"/>
  <c r="BH222" i="3"/>
  <c r="AJ222" i="3"/>
  <c r="AV222" i="3"/>
  <c r="BH210" i="3"/>
  <c r="AJ210" i="3"/>
  <c r="AV210" i="3"/>
  <c r="BH226" i="3"/>
  <c r="AJ226" i="3"/>
  <c r="AV226" i="3"/>
  <c r="BH243" i="3"/>
  <c r="AJ243" i="3"/>
  <c r="AV243" i="3"/>
  <c r="AV37" i="3"/>
  <c r="AJ37" i="3"/>
  <c r="BH37" i="3"/>
  <c r="AJ134" i="3"/>
  <c r="BH134" i="3"/>
  <c r="AV134" i="3"/>
  <c r="BH304" i="3"/>
  <c r="AJ304" i="3"/>
  <c r="AV304" i="3"/>
  <c r="BH135" i="3"/>
  <c r="AV135" i="3"/>
  <c r="AJ135" i="3"/>
  <c r="AJ57" i="3"/>
  <c r="BH57" i="3"/>
  <c r="AV57" i="3"/>
  <c r="BH137" i="3"/>
  <c r="AV137" i="3"/>
  <c r="AJ137" i="3"/>
  <c r="AV200" i="3"/>
  <c r="AJ200" i="3"/>
  <c r="BH200" i="3"/>
  <c r="BH48" i="3"/>
  <c r="AV48" i="3"/>
  <c r="AJ48" i="3"/>
  <c r="AV316" i="3"/>
  <c r="BH316" i="3"/>
  <c r="AJ316" i="3"/>
  <c r="BH183" i="3"/>
  <c r="AV183" i="3"/>
  <c r="AJ183" i="3"/>
  <c r="AJ110" i="3"/>
  <c r="AV110" i="3"/>
  <c r="BH110" i="3"/>
  <c r="BH312" i="3"/>
  <c r="AV312" i="3"/>
  <c r="AJ312" i="3"/>
  <c r="BH79" i="3"/>
  <c r="AV79" i="3"/>
  <c r="AJ79" i="3"/>
  <c r="BH124" i="3"/>
  <c r="AV124" i="3"/>
  <c r="AJ124" i="3"/>
  <c r="BH374" i="3"/>
  <c r="AJ374" i="3"/>
  <c r="AV374" i="3"/>
  <c r="AV252" i="3"/>
  <c r="AJ252" i="3"/>
  <c r="BH252" i="3"/>
  <c r="AK160" i="3"/>
  <c r="AW160" i="3"/>
  <c r="BI160" i="3"/>
  <c r="AW319" i="3"/>
  <c r="AK319" i="3"/>
  <c r="BI319" i="3"/>
  <c r="BI348" i="3"/>
  <c r="AK348" i="3"/>
  <c r="AW348" i="3"/>
  <c r="BI332" i="3"/>
  <c r="AK332" i="3"/>
  <c r="AW332" i="3"/>
  <c r="AK230" i="3"/>
  <c r="BI230" i="3"/>
  <c r="AW230" i="3"/>
  <c r="BI296" i="3"/>
  <c r="AW296" i="3"/>
  <c r="AK296" i="3"/>
  <c r="AK244" i="3"/>
  <c r="BI244" i="3"/>
  <c r="AW244" i="3"/>
  <c r="BI262" i="3"/>
  <c r="AK262" i="3"/>
  <c r="AW262" i="3"/>
  <c r="AK326" i="3"/>
  <c r="AW326" i="3"/>
  <c r="BI326" i="3"/>
  <c r="AK53" i="3"/>
  <c r="AW53" i="3"/>
  <c r="BI53" i="3"/>
  <c r="AK204" i="3"/>
  <c r="AW204" i="3"/>
  <c r="BI204" i="3"/>
  <c r="BI51" i="3"/>
  <c r="AK51" i="3"/>
  <c r="AW51" i="3"/>
  <c r="BI183" i="3"/>
  <c r="AK183" i="3"/>
  <c r="AW183" i="3"/>
  <c r="AK115" i="3"/>
  <c r="AW115" i="3"/>
  <c r="BI115" i="3"/>
  <c r="AW135" i="3"/>
  <c r="BI135" i="3"/>
  <c r="AK135" i="3"/>
  <c r="AK247" i="3"/>
  <c r="BI247" i="3"/>
  <c r="AW247" i="3"/>
  <c r="AW337" i="3"/>
  <c r="BI337" i="3"/>
  <c r="AK337" i="3"/>
  <c r="BI97" i="3"/>
  <c r="AW97" i="3"/>
  <c r="AK97" i="3"/>
  <c r="BI106" i="3"/>
  <c r="AW106" i="3"/>
  <c r="AK106" i="3"/>
  <c r="BI23" i="3"/>
  <c r="AW23" i="3"/>
  <c r="AK23" i="3"/>
  <c r="AK350" i="3"/>
  <c r="BI350" i="3"/>
  <c r="AW350" i="3"/>
  <c r="BI324" i="3"/>
  <c r="AK324" i="3"/>
  <c r="AW324" i="3"/>
  <c r="AW79" i="3"/>
  <c r="BI79" i="3"/>
  <c r="AK79" i="3"/>
  <c r="AW297" i="3"/>
  <c r="BI297" i="3"/>
  <c r="AK297" i="3"/>
  <c r="BI86" i="3"/>
  <c r="AW86" i="3"/>
  <c r="AK86" i="3"/>
  <c r="AK260" i="3"/>
  <c r="BI260" i="3"/>
  <c r="AW260" i="3"/>
  <c r="BI367" i="3"/>
  <c r="AW367" i="3"/>
  <c r="AK367" i="3"/>
  <c r="BI217" i="3"/>
  <c r="AW217" i="3"/>
  <c r="AK217" i="3"/>
  <c r="AK216" i="3"/>
  <c r="BI216" i="3"/>
  <c r="AW216" i="3"/>
  <c r="BI257" i="3"/>
  <c r="AW257" i="3"/>
  <c r="AK257" i="3"/>
  <c r="AW249" i="3"/>
  <c r="BI249" i="3"/>
  <c r="AK249" i="3"/>
  <c r="BI209" i="3"/>
  <c r="AK209" i="3"/>
  <c r="AW209" i="3"/>
  <c r="BI378" i="3"/>
  <c r="AK378" i="3"/>
  <c r="AW378" i="3"/>
  <c r="BI149" i="3"/>
  <c r="AK149" i="3"/>
  <c r="AW149" i="3"/>
  <c r="BI234" i="3"/>
  <c r="AK234" i="3"/>
  <c r="AW234" i="3"/>
  <c r="BI188" i="3"/>
  <c r="AK188" i="3"/>
  <c r="AW188" i="3"/>
  <c r="AW316" i="3"/>
  <c r="AK316" i="3"/>
  <c r="BI316" i="3"/>
  <c r="AK109" i="3"/>
  <c r="BI109" i="3"/>
  <c r="AW109" i="3"/>
  <c r="AW159" i="3"/>
  <c r="BI159" i="3"/>
  <c r="AK159" i="3"/>
  <c r="AW228" i="3"/>
  <c r="AK228" i="3"/>
  <c r="BI228" i="3"/>
  <c r="BI56" i="3"/>
  <c r="AW56" i="3"/>
  <c r="AK56" i="3"/>
  <c r="AW352" i="3"/>
  <c r="AK352" i="3"/>
  <c r="BI352" i="3"/>
  <c r="AW196" i="3"/>
  <c r="BI196" i="3"/>
  <c r="AK196" i="3"/>
  <c r="AW129" i="3"/>
  <c r="AK129" i="3"/>
  <c r="BI129" i="3"/>
  <c r="AK356" i="3"/>
  <c r="BI356" i="3"/>
  <c r="AW356" i="3"/>
  <c r="BI293" i="3"/>
  <c r="AW293" i="3"/>
  <c r="AK293" i="3"/>
  <c r="AW112" i="3"/>
  <c r="AK112" i="3"/>
  <c r="BI112" i="3"/>
  <c r="AK55" i="3"/>
  <c r="AW55" i="3"/>
  <c r="BI55" i="3"/>
  <c r="BI358" i="3"/>
  <c r="AW358" i="3"/>
  <c r="AK358" i="3"/>
  <c r="AW258" i="3"/>
  <c r="BI258" i="3"/>
  <c r="AK258" i="3"/>
  <c r="BI334" i="3"/>
  <c r="AW334" i="3"/>
  <c r="AK334" i="3"/>
  <c r="AK191" i="3"/>
  <c r="AW191" i="3"/>
  <c r="BI191" i="3"/>
  <c r="AK336" i="3"/>
  <c r="AW336" i="3"/>
  <c r="BI336" i="3"/>
  <c r="BI342" i="3"/>
  <c r="AK342" i="3"/>
  <c r="AW342" i="3"/>
  <c r="AW303" i="3"/>
  <c r="BI303" i="3"/>
  <c r="AK303" i="3"/>
  <c r="AW137" i="3"/>
  <c r="BI137" i="3"/>
  <c r="AK137" i="3"/>
  <c r="BI226" i="3"/>
  <c r="AK226" i="3"/>
  <c r="AW226" i="3"/>
  <c r="AK212" i="3"/>
  <c r="AW212" i="3"/>
  <c r="BI212" i="3"/>
  <c r="BI156" i="3"/>
  <c r="AW156" i="3"/>
  <c r="AK156" i="3"/>
  <c r="BI24" i="3"/>
  <c r="AK24" i="3"/>
  <c r="AW24" i="3"/>
  <c r="AW186" i="3"/>
  <c r="AK186" i="3"/>
  <c r="BI186" i="3"/>
  <c r="AK213" i="3"/>
  <c r="BI213" i="3"/>
  <c r="AW213" i="3"/>
  <c r="AW138" i="3"/>
  <c r="BI138" i="3"/>
  <c r="AK138" i="3"/>
  <c r="AK147" i="3"/>
  <c r="BI147" i="3"/>
  <c r="AW147" i="3"/>
  <c r="BI113" i="3"/>
  <c r="AK113" i="3"/>
  <c r="AW113" i="3"/>
  <c r="AW251" i="3"/>
  <c r="BI251" i="3"/>
  <c r="AK251" i="3"/>
  <c r="AK123" i="3"/>
  <c r="BI123" i="3"/>
  <c r="AW123" i="3"/>
  <c r="AW66" i="3"/>
  <c r="BI66" i="3"/>
  <c r="AK66" i="3"/>
  <c r="BI256" i="3"/>
  <c r="AW256" i="3"/>
  <c r="AK256" i="3"/>
  <c r="BH280" i="3"/>
  <c r="AV280" i="3"/>
  <c r="AJ280" i="3"/>
  <c r="BH33" i="3"/>
  <c r="AV33" i="3"/>
  <c r="AJ33" i="3"/>
  <c r="AJ266" i="3"/>
  <c r="AV266" i="3"/>
  <c r="BH266" i="3"/>
  <c r="AJ339" i="3"/>
  <c r="AV339" i="3"/>
  <c r="BH339" i="3"/>
  <c r="AV259" i="3"/>
  <c r="AJ259" i="3"/>
  <c r="BH259" i="3"/>
  <c r="BH157" i="3"/>
  <c r="AJ157" i="3"/>
  <c r="AV157" i="3"/>
  <c r="AJ173" i="3"/>
  <c r="BH173" i="3"/>
  <c r="AV173" i="3"/>
  <c r="AJ154" i="3"/>
  <c r="AV154" i="3"/>
  <c r="BH154" i="3"/>
  <c r="AV107" i="3"/>
  <c r="AJ107" i="3"/>
  <c r="BH107" i="3"/>
  <c r="AJ276" i="3"/>
  <c r="AV276" i="3"/>
  <c r="BH276" i="3"/>
  <c r="AJ341" i="3"/>
  <c r="AV341" i="3"/>
  <c r="BH341" i="3"/>
  <c r="BH294" i="3"/>
  <c r="AV294" i="3"/>
  <c r="AJ294" i="3"/>
  <c r="AJ277" i="3"/>
  <c r="AV277" i="3"/>
  <c r="BH277" i="3"/>
  <c r="BH55" i="3"/>
  <c r="AV55" i="3"/>
  <c r="AJ55" i="3"/>
  <c r="BH221" i="3"/>
  <c r="AJ221" i="3"/>
  <c r="AV221" i="3"/>
  <c r="BH344" i="3"/>
  <c r="AV344" i="3"/>
  <c r="AJ344" i="3"/>
  <c r="BH295" i="3"/>
  <c r="AJ295" i="3"/>
  <c r="AV295" i="3"/>
  <c r="AJ60" i="3"/>
  <c r="AV60" i="3"/>
  <c r="BH60" i="3"/>
  <c r="AJ67" i="3"/>
  <c r="AV67" i="3"/>
  <c r="BH67" i="3"/>
  <c r="AV350" i="3"/>
  <c r="BH350" i="3"/>
  <c r="AJ350" i="3"/>
  <c r="AJ161" i="3"/>
  <c r="BH161" i="3"/>
  <c r="AV161" i="3"/>
  <c r="BH369" i="3"/>
  <c r="AJ369" i="3"/>
  <c r="AV369" i="3"/>
  <c r="BH204" i="3"/>
  <c r="AV204" i="3"/>
  <c r="AJ204" i="3"/>
  <c r="BH69" i="3"/>
  <c r="AJ69" i="3"/>
  <c r="AV69" i="3"/>
  <c r="BH314" i="3"/>
  <c r="AJ314" i="3"/>
  <c r="AV314" i="3"/>
  <c r="BH299" i="3"/>
  <c r="AJ299" i="3"/>
  <c r="AV299" i="3"/>
  <c r="BH144" i="3"/>
  <c r="AV144" i="3"/>
  <c r="AJ144" i="3"/>
  <c r="AJ90" i="3"/>
  <c r="AV90" i="3"/>
  <c r="BH90" i="3"/>
  <c r="AJ199" i="3"/>
  <c r="AV199" i="3"/>
  <c r="BH199" i="3"/>
  <c r="BH130" i="3"/>
  <c r="AJ130" i="3"/>
  <c r="AV130" i="3"/>
  <c r="BH321" i="3"/>
  <c r="AJ321" i="3"/>
  <c r="AV321" i="3"/>
  <c r="BH41" i="3"/>
  <c r="AJ41" i="3"/>
  <c r="AV41" i="3"/>
  <c r="BH61" i="3"/>
  <c r="AJ61" i="3"/>
  <c r="AV61" i="3"/>
  <c r="AJ331" i="3"/>
  <c r="BH331" i="3"/>
  <c r="AV331" i="3"/>
  <c r="BH311" i="3"/>
  <c r="AJ311" i="3"/>
  <c r="AV311" i="3"/>
  <c r="AJ194" i="3"/>
  <c r="AV194" i="3"/>
  <c r="BH194" i="3"/>
  <c r="AJ223" i="3"/>
  <c r="AV223" i="3"/>
  <c r="BH223" i="3"/>
  <c r="BH145" i="3"/>
  <c r="AJ145" i="3"/>
  <c r="AV145" i="3"/>
  <c r="BH377" i="3"/>
  <c r="AJ377" i="3"/>
  <c r="AV377" i="3"/>
  <c r="BH58" i="3"/>
  <c r="AJ58" i="3"/>
  <c r="AV58" i="3"/>
  <c r="BH378" i="3"/>
  <c r="AV378" i="3"/>
  <c r="AJ378" i="3"/>
  <c r="BH349" i="3"/>
  <c r="AV349" i="3"/>
  <c r="AJ349" i="3"/>
  <c r="AV342" i="3"/>
  <c r="BH342" i="3"/>
  <c r="AJ342" i="3"/>
  <c r="BH92" i="3"/>
  <c r="AV92" i="3"/>
  <c r="AJ92" i="3"/>
  <c r="BH47" i="3"/>
  <c r="AV47" i="3"/>
  <c r="AJ47" i="3"/>
  <c r="BH288" i="3"/>
  <c r="AJ288" i="3"/>
  <c r="AV288" i="3"/>
  <c r="N21" i="3" l="1"/>
  <c r="AX21" i="3"/>
  <c r="C21" i="3" s="1"/>
  <c r="AZ21" i="3" s="1"/>
  <c r="E21" i="3" s="1"/>
  <c r="Q21" i="3" s="1"/>
  <c r="AB22" i="3" s="1"/>
  <c r="M21" i="3"/>
  <c r="AL21" i="3"/>
  <c r="N22" i="3"/>
  <c r="M22" i="3"/>
  <c r="BA21" i="3" l="1"/>
  <c r="BB21" i="3" s="1"/>
  <c r="AN22" i="3"/>
  <c r="F21" i="3" l="1"/>
  <c r="R21" i="3" s="1"/>
  <c r="AC22" i="3" s="1"/>
  <c r="BC21" i="3"/>
  <c r="G21" i="3"/>
  <c r="S21" i="3" s="1"/>
  <c r="AD22" i="3" s="1"/>
  <c r="AP22" i="3" s="1"/>
  <c r="H21" i="3" l="1"/>
  <c r="T21" i="3" s="1"/>
  <c r="AE22" i="3" s="1"/>
  <c r="AQ22" i="3" s="1"/>
  <c r="BD21" i="3"/>
  <c r="AO22" i="3"/>
  <c r="I21" i="3" l="1"/>
  <c r="U21" i="3" s="1"/>
  <c r="AF22" i="3" s="1"/>
  <c r="BE21" i="3"/>
  <c r="J21" i="3" l="1"/>
  <c r="V21" i="3" s="1"/>
  <c r="BF21" i="3"/>
  <c r="AR22" i="3"/>
  <c r="K21" i="3" l="1"/>
  <c r="W21" i="3" s="1"/>
  <c r="BG21" i="3"/>
  <c r="L21" i="3" s="1"/>
  <c r="AG22" i="3"/>
  <c r="X21" i="3" l="1"/>
  <c r="A22" i="3" s="1"/>
  <c r="B22" i="3" s="1"/>
  <c r="AH22" i="3"/>
  <c r="AS22" i="3"/>
  <c r="AI22" i="3" l="1"/>
  <c r="AU22" i="3" s="1"/>
  <c r="P21" i="3"/>
  <c r="AT22" i="3"/>
  <c r="M23" i="3"/>
  <c r="N23" i="3"/>
  <c r="AL22" i="3" l="1"/>
  <c r="AX22" i="3"/>
  <c r="C22" i="3" s="1"/>
  <c r="AZ22" i="3" s="1"/>
  <c r="E22" i="3" s="1"/>
  <c r="Q22" i="3" s="1"/>
  <c r="AB23" i="3" s="1"/>
  <c r="AN23" i="3" s="1"/>
  <c r="BA22" i="3" l="1"/>
  <c r="BB22" i="3" s="1"/>
  <c r="G22" i="3" s="1"/>
  <c r="S22" i="3" s="1"/>
  <c r="AD23" i="3" s="1"/>
  <c r="AP23" i="3" s="1"/>
  <c r="BC22" i="3" l="1"/>
  <c r="H22" i="3" s="1"/>
  <c r="T22" i="3" s="1"/>
  <c r="AE23" i="3" s="1"/>
  <c r="AQ23" i="3" s="1"/>
  <c r="F22" i="3"/>
  <c r="R22" i="3" s="1"/>
  <c r="AC23" i="3" s="1"/>
  <c r="AO23" i="3" s="1"/>
  <c r="BD22" i="3" l="1"/>
  <c r="I22" i="3" s="1"/>
  <c r="U22" i="3" s="1"/>
  <c r="BE22" i="3" l="1"/>
  <c r="J22" i="3" s="1"/>
  <c r="V22" i="3" s="1"/>
  <c r="AG23" i="3" s="1"/>
  <c r="AF23" i="3"/>
  <c r="AR23" i="3" s="1"/>
  <c r="M24" i="3"/>
  <c r="N24" i="3"/>
  <c r="BF22" i="3" l="1"/>
  <c r="K22" i="3" s="1"/>
  <c r="W22" i="3" s="1"/>
  <c r="AS23" i="3"/>
  <c r="BG22" i="3" l="1"/>
  <c r="L22" i="3" s="1"/>
  <c r="X22" i="3" s="1"/>
  <c r="A23" i="3" s="1"/>
  <c r="B23" i="3" s="1"/>
  <c r="AH23" i="3"/>
  <c r="P22" i="3" l="1"/>
  <c r="AI23" i="3"/>
  <c r="AL23" i="3" s="1"/>
  <c r="AT23" i="3"/>
  <c r="AU23" i="3" l="1"/>
  <c r="AX23" i="3" s="1"/>
  <c r="C23" i="3" s="1"/>
  <c r="AZ23" i="3" l="1"/>
  <c r="E23" i="3" s="1"/>
  <c r="Q23" i="3" s="1"/>
  <c r="AB24" i="3" s="1"/>
  <c r="AN24" i="3" s="1"/>
  <c r="BA23" i="3" l="1"/>
  <c r="F23" i="3" s="1"/>
  <c r="R23" i="3" s="1"/>
  <c r="AC24" i="3" s="1"/>
  <c r="AO24" i="3" s="1"/>
  <c r="M25" i="3"/>
  <c r="N25" i="3"/>
  <c r="BB23" i="3" l="1"/>
  <c r="G23" i="3" s="1"/>
  <c r="S23" i="3" s="1"/>
  <c r="AD24" i="3" s="1"/>
  <c r="AP24" i="3" s="1"/>
  <c r="BC23" i="3" l="1"/>
  <c r="H23" i="3" s="1"/>
  <c r="T23" i="3" s="1"/>
  <c r="BD23" i="3" l="1"/>
  <c r="I23" i="3" s="1"/>
  <c r="U23" i="3" s="1"/>
  <c r="AF24" i="3" s="1"/>
  <c r="AR24" i="3" s="1"/>
  <c r="AE24" i="3"/>
  <c r="AQ24" i="3" s="1"/>
  <c r="BE23" i="3" l="1"/>
  <c r="J23" i="3" s="1"/>
  <c r="V23" i="3" s="1"/>
  <c r="AG24" i="3" s="1"/>
  <c r="AS24" i="3" s="1"/>
  <c r="BF23" i="3"/>
  <c r="K23" i="3" s="1"/>
  <c r="W23" i="3" s="1"/>
  <c r="AH24" i="3" s="1"/>
  <c r="BG23" i="3" l="1"/>
  <c r="L23" i="3" s="1"/>
  <c r="X23" i="3" s="1"/>
  <c r="AI24" i="3" s="1"/>
  <c r="AL24" i="3" s="1"/>
  <c r="AT24" i="3"/>
  <c r="AU24" i="3" l="1"/>
  <c r="AX24" i="3" s="1"/>
  <c r="A24" i="3"/>
  <c r="B24" i="3" s="1"/>
  <c r="P23" i="3"/>
  <c r="C24" i="3" l="1"/>
  <c r="AZ24" i="3" s="1"/>
  <c r="E24" i="3" s="1"/>
  <c r="Q24" i="3" s="1"/>
  <c r="N26" i="3"/>
  <c r="M26" i="3"/>
  <c r="BA24" i="3" l="1"/>
  <c r="BB24" i="3" s="1"/>
  <c r="AB25" i="3"/>
  <c r="AN25" i="3" s="1"/>
  <c r="F24" i="3" l="1"/>
  <c r="R24" i="3" s="1"/>
  <c r="AC25" i="3" s="1"/>
  <c r="AO25" i="3" s="1"/>
  <c r="G24" i="3"/>
  <c r="S24" i="3" s="1"/>
  <c r="AD25" i="3" s="1"/>
  <c r="AP25" i="3" s="1"/>
  <c r="BC24" i="3"/>
  <c r="H24" i="3" l="1"/>
  <c r="T24" i="3" s="1"/>
  <c r="AE25" i="3" s="1"/>
  <c r="AQ25" i="3" s="1"/>
  <c r="BD24" i="3"/>
  <c r="I24" i="3" s="1"/>
  <c r="U24" i="3" s="1"/>
  <c r="AF25" i="3" s="1"/>
  <c r="AR25" i="3" s="1"/>
  <c r="BE24" i="3" l="1"/>
  <c r="J24" i="3" s="1"/>
  <c r="V24" i="3" s="1"/>
  <c r="AG25" i="3" s="1"/>
  <c r="AS25" i="3" s="1"/>
  <c r="BF24" i="3" l="1"/>
  <c r="K24" i="3" s="1"/>
  <c r="W24" i="3" s="1"/>
  <c r="AH25" i="3" s="1"/>
  <c r="AT25" i="3" s="1"/>
  <c r="BG24" i="3" l="1"/>
  <c r="L24" i="3" s="1"/>
  <c r="X24" i="3" s="1"/>
  <c r="AI25" i="3" s="1"/>
  <c r="AL25" i="3" s="1"/>
  <c r="M27" i="3"/>
  <c r="N27" i="3"/>
  <c r="P24" i="3" l="1"/>
  <c r="AU25" i="3"/>
  <c r="AX25" i="3" s="1"/>
  <c r="A25" i="3"/>
  <c r="B25" i="3" s="1"/>
  <c r="BA25" i="3"/>
  <c r="C25" i="3" l="1"/>
  <c r="AZ25" i="3" s="1"/>
  <c r="E25" i="3" s="1"/>
  <c r="Q25" i="3" s="1"/>
  <c r="AB26" i="3" s="1"/>
  <c r="AN26" i="3" s="1"/>
  <c r="F25" i="3"/>
  <c r="R25" i="3" s="1"/>
  <c r="BB25" i="3" l="1"/>
  <c r="G25" i="3" s="1"/>
  <c r="S25" i="3" s="1"/>
  <c r="AD26" i="3" s="1"/>
  <c r="AP26" i="3" s="1"/>
  <c r="AC26" i="3"/>
  <c r="AO26" i="3" s="1"/>
  <c r="BC25" i="3" l="1"/>
  <c r="H25" i="3" s="1"/>
  <c r="T25" i="3" s="1"/>
  <c r="AE26" i="3" s="1"/>
  <c r="AQ26" i="3" s="1"/>
  <c r="BD25" i="3" l="1"/>
  <c r="I25" i="3" s="1"/>
  <c r="U25" i="3" s="1"/>
  <c r="AF26" i="3" s="1"/>
  <c r="AR26" i="3" s="1"/>
  <c r="BE25" i="3" l="1"/>
  <c r="J25" i="3" s="1"/>
  <c r="V25" i="3" s="1"/>
  <c r="AG26" i="3" s="1"/>
  <c r="AS26" i="3" s="1"/>
  <c r="BF25" i="3"/>
  <c r="K25" i="3" s="1"/>
  <c r="W25" i="3" s="1"/>
  <c r="AH26" i="3" s="1"/>
  <c r="AT26" i="3" s="1"/>
  <c r="BG25" i="3" l="1"/>
  <c r="L25" i="3" s="1"/>
  <c r="X25" i="3" s="1"/>
  <c r="AI26" i="3" s="1"/>
  <c r="AL26" i="3" s="1"/>
  <c r="M28" i="3"/>
  <c r="N28" i="3"/>
  <c r="A26" i="3" l="1"/>
  <c r="B26" i="3" s="1"/>
  <c r="AU26" i="3"/>
  <c r="AX26" i="3" s="1"/>
  <c r="P25" i="3"/>
  <c r="BA26" i="3"/>
  <c r="C26" i="3" l="1"/>
  <c r="F26" i="3"/>
  <c r="R26" i="3" s="1"/>
  <c r="AZ26" i="3" l="1"/>
  <c r="E26" i="3" s="1"/>
  <c r="Q26" i="3" s="1"/>
  <c r="AB27" i="3" s="1"/>
  <c r="AN27" i="3" s="1"/>
  <c r="AC27" i="3"/>
  <c r="AO27" i="3" s="1"/>
  <c r="BB26" i="3" l="1"/>
  <c r="G26" i="3" s="1"/>
  <c r="S26" i="3" s="1"/>
  <c r="AD27" i="3" s="1"/>
  <c r="AP27" i="3" s="1"/>
  <c r="BC26" i="3" l="1"/>
  <c r="H26" i="3" s="1"/>
  <c r="T26" i="3" s="1"/>
  <c r="AE27" i="3" s="1"/>
  <c r="AQ27" i="3" s="1"/>
  <c r="BD26" i="3"/>
  <c r="I26" i="3" s="1"/>
  <c r="U26" i="3" s="1"/>
  <c r="AF27" i="3" s="1"/>
  <c r="AR27" i="3" s="1"/>
  <c r="BF26" i="3" l="1"/>
  <c r="K26" i="3" s="1"/>
  <c r="W26" i="3" s="1"/>
  <c r="AH27" i="3" s="1"/>
  <c r="AT27" i="3" s="1"/>
  <c r="BE26" i="3"/>
  <c r="J26" i="3" s="1"/>
  <c r="V26" i="3" s="1"/>
  <c r="AG27" i="3" s="1"/>
  <c r="AS27" i="3" s="1"/>
  <c r="BG26" i="3"/>
  <c r="L26" i="3" s="1"/>
  <c r="X26" i="3" s="1"/>
  <c r="AI27" i="3" s="1"/>
  <c r="BA27" i="3"/>
  <c r="M29" i="3"/>
  <c r="N29" i="3"/>
  <c r="AL27" i="3" l="1"/>
  <c r="A27" i="3"/>
  <c r="B27" i="3" s="1"/>
  <c r="AU27" i="3"/>
  <c r="AX27" i="3" s="1"/>
  <c r="P26" i="3"/>
  <c r="F27" i="3"/>
  <c r="R27" i="3" s="1"/>
  <c r="C27" i="3" l="1"/>
  <c r="AZ27" i="3" s="1"/>
  <c r="E27" i="3" s="1"/>
  <c r="Q27" i="3" s="1"/>
  <c r="AB28" i="3" s="1"/>
  <c r="AN28" i="3" s="1"/>
  <c r="AC28" i="3"/>
  <c r="AO28" i="3" s="1"/>
  <c r="BB27" i="3" l="1"/>
  <c r="G27" i="3" l="1"/>
  <c r="S27" i="3" s="1"/>
  <c r="AD28" i="3" s="1"/>
  <c r="AP28" i="3" s="1"/>
  <c r="BC27" i="3"/>
  <c r="H27" i="3" s="1"/>
  <c r="T27" i="3" s="1"/>
  <c r="AE28" i="3" s="1"/>
  <c r="AQ28" i="3" s="1"/>
  <c r="BD27" i="3" l="1"/>
  <c r="BE27" i="3" s="1"/>
  <c r="J27" i="3" s="1"/>
  <c r="V27" i="3" s="1"/>
  <c r="BA28" i="3"/>
  <c r="AG28" i="3" l="1"/>
  <c r="AS28" i="3" s="1"/>
  <c r="I27" i="3"/>
  <c r="U27" i="3" s="1"/>
  <c r="AF28" i="3" s="1"/>
  <c r="AR28" i="3" s="1"/>
  <c r="BF27" i="3"/>
  <c r="F28" i="3"/>
  <c r="R28" i="3" s="1"/>
  <c r="N30" i="3"/>
  <c r="M30" i="3"/>
  <c r="K27" i="3" l="1"/>
  <c r="W27" i="3" s="1"/>
  <c r="BG27" i="3"/>
  <c r="L27" i="3" s="1"/>
  <c r="X27" i="3" s="1"/>
  <c r="AI28" i="3" s="1"/>
  <c r="AU28" i="3" s="1"/>
  <c r="AC29" i="3"/>
  <c r="AO29" i="3"/>
  <c r="AH28" i="3" l="1"/>
  <c r="A28" i="3"/>
  <c r="P27" i="3"/>
  <c r="B28" i="3" l="1"/>
  <c r="AT28" i="3"/>
  <c r="AX28" i="3" s="1"/>
  <c r="C28" i="3" s="1"/>
  <c r="AL28" i="3"/>
  <c r="BA29" i="3"/>
  <c r="AZ28" i="3" l="1"/>
  <c r="E28" i="3" s="1"/>
  <c r="Q28" i="3" s="1"/>
  <c r="AB29" i="3" s="1"/>
  <c r="AN29" i="3" s="1"/>
  <c r="F29" i="3"/>
  <c r="R29" i="3" s="1"/>
  <c r="BB28" i="3" l="1"/>
  <c r="G28" i="3" s="1"/>
  <c r="S28" i="3" s="1"/>
  <c r="BD28" i="3"/>
  <c r="I28" i="3" s="1"/>
  <c r="U28" i="3" s="1"/>
  <c r="AC30" i="3"/>
  <c r="AO30" i="3" s="1"/>
  <c r="AD29" i="3" l="1"/>
  <c r="AP29" i="3" s="1"/>
  <c r="BC28" i="3"/>
  <c r="H28" i="3" s="1"/>
  <c r="T28" i="3" s="1"/>
  <c r="AE29" i="3" s="1"/>
  <c r="AQ29" i="3" s="1"/>
  <c r="BE28" i="3"/>
  <c r="J28" i="3" s="1"/>
  <c r="V28" i="3" s="1"/>
  <c r="AG29" i="3" s="1"/>
  <c r="AS29" i="3" s="1"/>
  <c r="AF29" i="3"/>
  <c r="AR29" i="3" s="1"/>
  <c r="BG28" i="3"/>
  <c r="L28" i="3" s="1"/>
  <c r="X28" i="3" s="1"/>
  <c r="AI29" i="3" s="1"/>
  <c r="AU29" i="3" s="1"/>
  <c r="M31" i="3"/>
  <c r="N31" i="3"/>
  <c r="BF28" i="3" l="1"/>
  <c r="K28" i="3" s="1"/>
  <c r="W28" i="3" s="1"/>
  <c r="AH29" i="3" s="1"/>
  <c r="AT29" i="3" s="1"/>
  <c r="AX29" i="3" s="1"/>
  <c r="AL29" i="3" l="1"/>
  <c r="A29" i="3"/>
  <c r="B29" i="3" s="1"/>
  <c r="P28" i="3"/>
  <c r="BA30" i="3"/>
  <c r="C29" i="3" l="1"/>
  <c r="BB29" i="3" s="1"/>
  <c r="G29" i="3" s="1"/>
  <c r="S29" i="3" s="1"/>
  <c r="AD30" i="3" s="1"/>
  <c r="AP30" i="3" s="1"/>
  <c r="AZ29" i="3"/>
  <c r="E29" i="3" s="1"/>
  <c r="Q29" i="3" s="1"/>
  <c r="AB30" i="3" s="1"/>
  <c r="AN30" i="3" s="1"/>
  <c r="F30" i="3"/>
  <c r="R30" i="3" s="1"/>
  <c r="BC29" i="3" l="1"/>
  <c r="H29" i="3" s="1"/>
  <c r="T29" i="3" s="1"/>
  <c r="AE30" i="3" s="1"/>
  <c r="AQ30" i="3" s="1"/>
  <c r="BE29" i="3"/>
  <c r="J29" i="3" s="1"/>
  <c r="V29" i="3" s="1"/>
  <c r="AG30" i="3" s="1"/>
  <c r="AS30" i="3" s="1"/>
  <c r="BF29" i="3"/>
  <c r="K29" i="3" s="1"/>
  <c r="W29" i="3" s="1"/>
  <c r="AH30" i="3" s="1"/>
  <c r="BG29" i="3"/>
  <c r="L29" i="3" s="1"/>
  <c r="X29" i="3" s="1"/>
  <c r="AI30" i="3" s="1"/>
  <c r="AU30" i="3" s="1"/>
  <c r="AC31" i="3"/>
  <c r="AO31" i="3" s="1"/>
  <c r="BD29" i="3" l="1"/>
  <c r="I29" i="3" s="1"/>
  <c r="U29" i="3" s="1"/>
  <c r="AF30" i="3" s="1"/>
  <c r="AR30" i="3" s="1"/>
  <c r="P29" i="3"/>
  <c r="AT30" i="3"/>
  <c r="AX30" i="3" s="1"/>
  <c r="AL30" i="3"/>
  <c r="A30" i="3" l="1"/>
  <c r="B30" i="3" s="1"/>
  <c r="BA31" i="3"/>
  <c r="C30" i="3" l="1"/>
  <c r="BB30" i="3" s="1"/>
  <c r="G30" i="3" s="1"/>
  <c r="S30" i="3" s="1"/>
  <c r="AD31" i="3" s="1"/>
  <c r="AP31" i="3" s="1"/>
  <c r="AZ30" i="3"/>
  <c r="E30" i="3" s="1"/>
  <c r="Q30" i="3" s="1"/>
  <c r="AB31" i="3" s="1"/>
  <c r="AN31" i="3" s="1"/>
  <c r="F31" i="3"/>
  <c r="R31" i="3" s="1"/>
  <c r="AC32" i="3" s="1"/>
  <c r="AO32" i="3" s="1"/>
  <c r="M32" i="3"/>
  <c r="N32" i="3"/>
  <c r="BC30" i="3" l="1"/>
  <c r="H30" i="3" s="1"/>
  <c r="T30" i="3" s="1"/>
  <c r="AE31" i="3" s="1"/>
  <c r="AQ31" i="3" s="1"/>
  <c r="BE30" i="3"/>
  <c r="J30" i="3" s="1"/>
  <c r="V30" i="3" s="1"/>
  <c r="AG31" i="3" s="1"/>
  <c r="AS31" i="3" s="1"/>
  <c r="BD30" i="3" l="1"/>
  <c r="I30" i="3" s="1"/>
  <c r="U30" i="3" s="1"/>
  <c r="AF31" i="3" s="1"/>
  <c r="AR31" i="3" s="1"/>
  <c r="BF30" i="3"/>
  <c r="K30" i="3" s="1"/>
  <c r="W30" i="3" s="1"/>
  <c r="AH31" i="3" s="1"/>
  <c r="BG30" i="3"/>
  <c r="L30" i="3" s="1"/>
  <c r="X30" i="3" s="1"/>
  <c r="AI31" i="3" s="1"/>
  <c r="AU31" i="3" s="1"/>
  <c r="A31" i="3" l="1"/>
  <c r="B31" i="3" s="1"/>
  <c r="AL31" i="3"/>
  <c r="AT31" i="3"/>
  <c r="P30" i="3"/>
  <c r="AX31" i="3"/>
  <c r="C31" i="3" l="1"/>
  <c r="AZ31" i="3"/>
  <c r="E31" i="3" s="1"/>
  <c r="Q31" i="3" s="1"/>
  <c r="AB32" i="3" s="1"/>
  <c r="AN32" i="3" s="1"/>
  <c r="BA32" i="3"/>
  <c r="BB31" i="3" l="1"/>
  <c r="G31" i="3" s="1"/>
  <c r="S31" i="3" s="1"/>
  <c r="AD32" i="3" s="1"/>
  <c r="AP32" i="3" s="1"/>
  <c r="BD31" i="3"/>
  <c r="I31" i="3" s="1"/>
  <c r="U31" i="3" s="1"/>
  <c r="F32" i="3"/>
  <c r="R32" i="3" s="1"/>
  <c r="AC33" i="3" s="1"/>
  <c r="AO33" i="3" s="1"/>
  <c r="M33" i="3"/>
  <c r="N33" i="3"/>
  <c r="BC31" i="3" l="1"/>
  <c r="H31" i="3" s="1"/>
  <c r="T31" i="3" s="1"/>
  <c r="AE32" i="3" s="1"/>
  <c r="AQ32" i="3" s="1"/>
  <c r="BE31" i="3"/>
  <c r="AF32" i="3"/>
  <c r="AR32" i="3" s="1"/>
  <c r="BG31" i="3"/>
  <c r="L31" i="3" s="1"/>
  <c r="X31" i="3" s="1"/>
  <c r="AI32" i="3" s="1"/>
  <c r="J31" i="3" l="1"/>
  <c r="V31" i="3" s="1"/>
  <c r="AG32" i="3" s="1"/>
  <c r="AS32" i="3" s="1"/>
  <c r="BF31" i="3"/>
  <c r="K31" i="3" s="1"/>
  <c r="W31" i="3" s="1"/>
  <c r="AH32" i="3" s="1"/>
  <c r="AT32" i="3" s="1"/>
  <c r="AU32" i="3"/>
  <c r="P31" i="3" l="1"/>
  <c r="A32" i="3"/>
  <c r="B32" i="3" s="1"/>
  <c r="AX32" i="3"/>
  <c r="AL32" i="3"/>
  <c r="AZ32" i="3"/>
  <c r="E32" i="3" s="1"/>
  <c r="Q32" i="3" s="1"/>
  <c r="AB33" i="3" s="1"/>
  <c r="AN33" i="3" s="1"/>
  <c r="C32" i="3" l="1"/>
  <c r="BB32" i="3" l="1"/>
  <c r="G32" i="3" s="1"/>
  <c r="S32" i="3" s="1"/>
  <c r="AD33" i="3" s="1"/>
  <c r="AP33" i="3" s="1"/>
  <c r="BD32" i="3"/>
  <c r="I32" i="3" s="1"/>
  <c r="U32" i="3" s="1"/>
  <c r="AF33" i="3" s="1"/>
  <c r="AR33" i="3" s="1"/>
  <c r="BE32" i="3"/>
  <c r="J32" i="3" s="1"/>
  <c r="V32" i="3" s="1"/>
  <c r="BF32" i="3"/>
  <c r="BA33" i="3"/>
  <c r="BC32" i="3" l="1"/>
  <c r="H32" i="3" s="1"/>
  <c r="T32" i="3" s="1"/>
  <c r="AE33" i="3" s="1"/>
  <c r="AQ33" i="3" s="1"/>
  <c r="AG33" i="3"/>
  <c r="AS33" i="3" s="1"/>
  <c r="K32" i="3"/>
  <c r="W32" i="3" s="1"/>
  <c r="BG32" i="3"/>
  <c r="L32" i="3" s="1"/>
  <c r="X32" i="3" s="1"/>
  <c r="F33" i="3"/>
  <c r="R33" i="3" s="1"/>
  <c r="AH33" i="3" l="1"/>
  <c r="A33" i="3"/>
  <c r="P32" i="3"/>
  <c r="AI33" i="3"/>
  <c r="AU33" i="3"/>
  <c r="AC34" i="3"/>
  <c r="AO34" i="3"/>
  <c r="B33" i="3" l="1"/>
  <c r="AT33" i="3"/>
  <c r="AX33" i="3" s="1"/>
  <c r="C33" i="3" s="1"/>
  <c r="AL33" i="3"/>
  <c r="N34" i="3"/>
  <c r="M34" i="3"/>
  <c r="AZ33" i="3" l="1"/>
  <c r="E33" i="3" s="1"/>
  <c r="Q33" i="3" s="1"/>
  <c r="AB34" i="3" s="1"/>
  <c r="AN34" i="3" s="1"/>
  <c r="BD33" i="3"/>
  <c r="I33" i="3" s="1"/>
  <c r="U33" i="3" s="1"/>
  <c r="AF34" i="3" s="1"/>
  <c r="BE33" i="3"/>
  <c r="J33" i="3" s="1"/>
  <c r="V33" i="3" s="1"/>
  <c r="AG34" i="3" s="1"/>
  <c r="AS34" i="3" s="1"/>
  <c r="BB33" i="3" l="1"/>
  <c r="G33" i="3" s="1"/>
  <c r="S33" i="3" s="1"/>
  <c r="AD34" i="3" s="1"/>
  <c r="AP34" i="3" s="1"/>
  <c r="AR34" i="3"/>
  <c r="BF33" i="3"/>
  <c r="K33" i="3" s="1"/>
  <c r="W33" i="3" s="1"/>
  <c r="BC33" i="3" l="1"/>
  <c r="H33" i="3" s="1"/>
  <c r="T33" i="3" s="1"/>
  <c r="AE34" i="3" s="1"/>
  <c r="AQ34" i="3" s="1"/>
  <c r="BG33" i="3"/>
  <c r="L33" i="3" s="1"/>
  <c r="X33" i="3" s="1"/>
  <c r="AI34" i="3" s="1"/>
  <c r="AU34" i="3" s="1"/>
  <c r="AH34" i="3"/>
  <c r="BA34" i="3"/>
  <c r="A34" i="3" l="1"/>
  <c r="B34" i="3" s="1"/>
  <c r="P33" i="3"/>
  <c r="AT34" i="3"/>
  <c r="AX34" i="3" s="1"/>
  <c r="AL34" i="3"/>
  <c r="F34" i="3"/>
  <c r="R34" i="3" s="1"/>
  <c r="AC35" i="3" s="1"/>
  <c r="AO35" i="3" s="1"/>
  <c r="C34" i="3" l="1"/>
  <c r="AZ34" i="3" l="1"/>
  <c r="E34" i="3" s="1"/>
  <c r="Q34" i="3" s="1"/>
  <c r="AB35" i="3" s="1"/>
  <c r="AN35" i="3" s="1"/>
  <c r="M35" i="3"/>
  <c r="N35" i="3"/>
  <c r="BB34" i="3" l="1"/>
  <c r="G34" i="3" s="1"/>
  <c r="S34" i="3" s="1"/>
  <c r="AD35" i="3" s="1"/>
  <c r="AP35" i="3" s="1"/>
  <c r="BC34" i="3"/>
  <c r="H34" i="3" s="1"/>
  <c r="T34" i="3" s="1"/>
  <c r="BD34" i="3"/>
  <c r="I34" i="3" s="1"/>
  <c r="U34" i="3" s="1"/>
  <c r="BE34" i="3" l="1"/>
  <c r="AF35" i="3"/>
  <c r="AR35" i="3" s="1"/>
  <c r="BG34" i="3"/>
  <c r="L34" i="3" s="1"/>
  <c r="X34" i="3" s="1"/>
  <c r="AI35" i="3" s="1"/>
  <c r="AE35" i="3"/>
  <c r="AQ35" i="3" s="1"/>
  <c r="BF34" i="3" l="1"/>
  <c r="K34" i="3" s="1"/>
  <c r="W34" i="3" s="1"/>
  <c r="AH35" i="3" s="1"/>
  <c r="AT35" i="3" s="1"/>
  <c r="J34" i="3"/>
  <c r="V34" i="3" s="1"/>
  <c r="AG35" i="3" s="1"/>
  <c r="AS35" i="3" s="1"/>
  <c r="AU35" i="3"/>
  <c r="BA35" i="3"/>
  <c r="AL35" i="3" l="1"/>
  <c r="AX35" i="3"/>
  <c r="A35" i="3"/>
  <c r="B35" i="3" s="1"/>
  <c r="P34" i="3"/>
  <c r="F35" i="3"/>
  <c r="R35" i="3" s="1"/>
  <c r="AC36" i="3" s="1"/>
  <c r="AO36" i="3" s="1"/>
  <c r="C35" i="3" l="1"/>
  <c r="M36" i="3"/>
  <c r="N36" i="3"/>
  <c r="AZ35" i="3" l="1"/>
  <c r="E35" i="3" s="1"/>
  <c r="Q35" i="3" s="1"/>
  <c r="AB36" i="3" s="1"/>
  <c r="AN36" i="3" s="1"/>
  <c r="BB35" i="3"/>
  <c r="G35" i="3" s="1"/>
  <c r="S35" i="3" s="1"/>
  <c r="AD36" i="3" s="1"/>
  <c r="AP36" i="3" s="1"/>
  <c r="BC35" i="3" l="1"/>
  <c r="BD35" i="3" s="1"/>
  <c r="BE35" i="3" s="1"/>
  <c r="J35" i="3" s="1"/>
  <c r="V35" i="3" s="1"/>
  <c r="AG36" i="3" s="1"/>
  <c r="AS36" i="3" s="1"/>
  <c r="BF35" i="3"/>
  <c r="K35" i="3" s="1"/>
  <c r="W35" i="3" s="1"/>
  <c r="AH36" i="3" s="1"/>
  <c r="AT36" i="3" s="1"/>
  <c r="I35" i="3" l="1"/>
  <c r="U35" i="3" s="1"/>
  <c r="H35" i="3"/>
  <c r="T35" i="3" s="1"/>
  <c r="AE36" i="3" s="1"/>
  <c r="AQ36" i="3" s="1"/>
  <c r="BG35" i="3"/>
  <c r="L35" i="3" s="1"/>
  <c r="X35" i="3" s="1"/>
  <c r="AF36" i="3"/>
  <c r="AR36" i="3" s="1"/>
  <c r="A36" i="3" l="1"/>
  <c r="B36" i="3" s="1"/>
  <c r="P35" i="3"/>
  <c r="AI36" i="3"/>
  <c r="AL36" i="3" s="1"/>
  <c r="AU36" i="3" l="1"/>
  <c r="AX36" i="3" s="1"/>
  <c r="C36" i="3" s="1"/>
  <c r="BA36" i="3"/>
  <c r="AZ36" i="3" l="1"/>
  <c r="E36" i="3" s="1"/>
  <c r="Q36" i="3" s="1"/>
  <c r="AB37" i="3" s="1"/>
  <c r="AN37" i="3" s="1"/>
  <c r="BB36" i="3"/>
  <c r="G36" i="3" s="1"/>
  <c r="S36" i="3" s="1"/>
  <c r="AD37" i="3" s="1"/>
  <c r="AP37" i="3" s="1"/>
  <c r="F36" i="3"/>
  <c r="R36" i="3" s="1"/>
  <c r="AC37" i="3" s="1"/>
  <c r="AO37" i="3" s="1"/>
  <c r="M37" i="3"/>
  <c r="N37" i="3"/>
  <c r="BC36" i="3" l="1"/>
  <c r="H36" i="3" s="1"/>
  <c r="T36" i="3" s="1"/>
  <c r="AE37" i="3" s="1"/>
  <c r="AQ37" i="3" s="1"/>
  <c r="BE36" i="3"/>
  <c r="J36" i="3" s="1"/>
  <c r="V36" i="3" s="1"/>
  <c r="AG37" i="3" s="1"/>
  <c r="BA37" i="3"/>
  <c r="BF36" i="3"/>
  <c r="K36" i="3" s="1"/>
  <c r="W36" i="3" s="1"/>
  <c r="BD36" i="3" l="1"/>
  <c r="I36" i="3" s="1"/>
  <c r="U36" i="3" s="1"/>
  <c r="AF37" i="3" s="1"/>
  <c r="AR37" i="3" s="1"/>
  <c r="AS37" i="3"/>
  <c r="F37" i="3"/>
  <c r="R37" i="3" s="1"/>
  <c r="AC38" i="3" s="1"/>
  <c r="AO38" i="3" s="1"/>
  <c r="BG36" i="3"/>
  <c r="L36" i="3" s="1"/>
  <c r="X36" i="3" s="1"/>
  <c r="AI37" i="3" s="1"/>
  <c r="AU37" i="3" s="1"/>
  <c r="AH37" i="3"/>
  <c r="P36" i="3" l="1"/>
  <c r="AL37" i="3"/>
  <c r="AT37" i="3"/>
  <c r="AX37" i="3" s="1"/>
  <c r="A37" i="3"/>
  <c r="B37" i="3" s="1"/>
  <c r="C37" i="3" l="1"/>
  <c r="AZ37" i="3" l="1"/>
  <c r="E37" i="3" s="1"/>
  <c r="Q37" i="3" s="1"/>
  <c r="AB38" i="3" s="1"/>
  <c r="AN38" i="3" s="1"/>
  <c r="BB37" i="3" l="1"/>
  <c r="G37" i="3" s="1"/>
  <c r="S37" i="3" s="1"/>
  <c r="AD38" i="3" s="1"/>
  <c r="AP38" i="3" s="1"/>
  <c r="BE37" i="3"/>
  <c r="J37" i="3" s="1"/>
  <c r="V37" i="3" s="1"/>
  <c r="BA38" i="3"/>
  <c r="N38" i="3"/>
  <c r="M38" i="3"/>
  <c r="BB38" i="3" l="1"/>
  <c r="G38" i="3" s="1"/>
  <c r="S38" i="3" s="1"/>
  <c r="BC37" i="3"/>
  <c r="H37" i="3" s="1"/>
  <c r="T37" i="3" s="1"/>
  <c r="AE38" i="3" s="1"/>
  <c r="AQ38" i="3" s="1"/>
  <c r="BD37" i="3"/>
  <c r="I37" i="3" s="1"/>
  <c r="U37" i="3" s="1"/>
  <c r="AF38" i="3" s="1"/>
  <c r="BF37" i="3"/>
  <c r="K37" i="3" s="1"/>
  <c r="W37" i="3" s="1"/>
  <c r="AG38" i="3"/>
  <c r="AS38" i="3" s="1"/>
  <c r="BG37" i="3"/>
  <c r="L37" i="3" s="1"/>
  <c r="X37" i="3" s="1"/>
  <c r="AI38" i="3" s="1"/>
  <c r="F38" i="3"/>
  <c r="R38" i="3" s="1"/>
  <c r="AC39" i="3" s="1"/>
  <c r="AO39" i="3" s="1"/>
  <c r="AR38" i="3" l="1"/>
  <c r="AU38" i="3"/>
  <c r="AH38" i="3"/>
  <c r="AT38" i="3" s="1"/>
  <c r="A38" i="3"/>
  <c r="B38" i="3" s="1"/>
  <c r="P37" i="3"/>
  <c r="AD39" i="3"/>
  <c r="AP39" i="3" s="1"/>
  <c r="AX38" i="3" l="1"/>
  <c r="C38" i="3" s="1"/>
  <c r="AL38" i="3"/>
  <c r="AZ38" i="3" l="1"/>
  <c r="E38" i="3" s="1"/>
  <c r="Q38" i="3" s="1"/>
  <c r="AB39" i="3" s="1"/>
  <c r="AN39" i="3" s="1"/>
  <c r="M39" i="3"/>
  <c r="N39" i="3"/>
  <c r="BC38" i="3" l="1"/>
  <c r="BE38" i="3"/>
  <c r="J38" i="3" s="1"/>
  <c r="V38" i="3" s="1"/>
  <c r="BF38" i="3"/>
  <c r="K38" i="3" s="1"/>
  <c r="W38" i="3" s="1"/>
  <c r="AH39" i="3" s="1"/>
  <c r="AT39" i="3" s="1"/>
  <c r="AG39" i="3"/>
  <c r="AS39" i="3" s="1"/>
  <c r="BA39" i="3"/>
  <c r="BB39" i="3" s="1"/>
  <c r="H38" i="3" l="1"/>
  <c r="T38" i="3" s="1"/>
  <c r="AE39" i="3" s="1"/>
  <c r="AQ39" i="3" s="1"/>
  <c r="BD38" i="3"/>
  <c r="I38" i="3" s="1"/>
  <c r="U38" i="3" s="1"/>
  <c r="AF39" i="3" s="1"/>
  <c r="AR39" i="3" s="1"/>
  <c r="BG38" i="3"/>
  <c r="L38" i="3" s="1"/>
  <c r="X38" i="3" s="1"/>
  <c r="G39" i="3"/>
  <c r="S39" i="3" s="1"/>
  <c r="AD40" i="3" s="1"/>
  <c r="AP40" i="3" s="1"/>
  <c r="F39" i="3"/>
  <c r="R39" i="3" s="1"/>
  <c r="BC39" i="3" l="1"/>
  <c r="H39" i="3" s="1"/>
  <c r="T39" i="3" s="1"/>
  <c r="AE40" i="3" s="1"/>
  <c r="A39" i="3"/>
  <c r="B39" i="3" s="1"/>
  <c r="P38" i="3"/>
  <c r="AI39" i="3"/>
  <c r="AL39" i="3" s="1"/>
  <c r="AC40" i="3"/>
  <c r="AO40" i="3" s="1"/>
  <c r="AU39" i="3" l="1"/>
  <c r="AX39" i="3" s="1"/>
  <c r="C39" i="3" s="1"/>
  <c r="AQ40" i="3"/>
  <c r="AZ39" i="3" l="1"/>
  <c r="E39" i="3" s="1"/>
  <c r="Q39" i="3" s="1"/>
  <c r="AB40" i="3" s="1"/>
  <c r="AN40" i="3" s="1"/>
  <c r="BD39" i="3"/>
  <c r="I39" i="3" s="1"/>
  <c r="U39" i="3" s="1"/>
  <c r="AF40" i="3" s="1"/>
  <c r="AR40" i="3" s="1"/>
  <c r="BE39" i="3"/>
  <c r="J39" i="3" s="1"/>
  <c r="V39" i="3" s="1"/>
  <c r="AG40" i="3" s="1"/>
  <c r="AS40" i="3" s="1"/>
  <c r="BF39" i="3"/>
  <c r="K39" i="3" l="1"/>
  <c r="W39" i="3" s="1"/>
  <c r="AH40" i="3" s="1"/>
  <c r="BG39" i="3"/>
  <c r="L39" i="3" s="1"/>
  <c r="X39" i="3" s="1"/>
  <c r="AI40" i="3" s="1"/>
  <c r="AU40" i="3" s="1"/>
  <c r="BA40" i="3"/>
  <c r="BB40" i="3" s="1"/>
  <c r="M40" i="3"/>
  <c r="N40" i="3"/>
  <c r="AT40" i="3" l="1"/>
  <c r="AX40" i="3" s="1"/>
  <c r="AL40" i="3"/>
  <c r="P39" i="3"/>
  <c r="A40" i="3"/>
  <c r="B40" i="3" s="1"/>
  <c r="BC40" i="3"/>
  <c r="BD40" i="3" s="1"/>
  <c r="F40" i="3"/>
  <c r="R40" i="3" s="1"/>
  <c r="G40" i="3"/>
  <c r="S40" i="3" s="1"/>
  <c r="C40" i="3" l="1"/>
  <c r="AD41" i="3"/>
  <c r="AP41" i="3" s="1"/>
  <c r="AC41" i="3"/>
  <c r="AO41" i="3" s="1"/>
  <c r="H40" i="3"/>
  <c r="T40" i="3" s="1"/>
  <c r="AZ40" i="3" l="1"/>
  <c r="E40" i="3" s="1"/>
  <c r="Q40" i="3" s="1"/>
  <c r="AB41" i="3" s="1"/>
  <c r="AN41" i="3" s="1"/>
  <c r="AE41" i="3"/>
  <c r="AQ41" i="3" s="1"/>
  <c r="I40" i="3"/>
  <c r="U40" i="3" s="1"/>
  <c r="BE40" i="3" l="1"/>
  <c r="J40" i="3" s="1"/>
  <c r="V40" i="3" s="1"/>
  <c r="BF40" i="3"/>
  <c r="K40" i="3" s="1"/>
  <c r="W40" i="3" s="1"/>
  <c r="AH41" i="3" s="1"/>
  <c r="AT41" i="3" s="1"/>
  <c r="AF41" i="3"/>
  <c r="AG41" i="3" l="1"/>
  <c r="AS41" i="3" s="1"/>
  <c r="BG40" i="3"/>
  <c r="L40" i="3" s="1"/>
  <c r="X40" i="3" s="1"/>
  <c r="AI41" i="3" s="1"/>
  <c r="AL41" i="3" s="1"/>
  <c r="AR41" i="3"/>
  <c r="P40" i="3" l="1"/>
  <c r="AU41" i="3"/>
  <c r="AX41" i="3" s="1"/>
  <c r="A41" i="3"/>
  <c r="B41" i="3" s="1"/>
  <c r="AZ41" i="3"/>
  <c r="E41" i="3" s="1"/>
  <c r="Q41" i="3" s="1"/>
  <c r="BA41" i="3"/>
  <c r="BB41" i="3" s="1"/>
  <c r="N41" i="3"/>
  <c r="M41" i="3"/>
  <c r="C41" i="3" l="1"/>
  <c r="BC41" i="3"/>
  <c r="BD41" i="3" s="1"/>
  <c r="AB42" i="3"/>
  <c r="AN42" i="3" s="1"/>
  <c r="F41" i="3"/>
  <c r="R41" i="3" s="1"/>
  <c r="BE41" i="3" l="1"/>
  <c r="J41" i="3" s="1"/>
  <c r="V41" i="3" s="1"/>
  <c r="BF41" i="3"/>
  <c r="K41" i="3" s="1"/>
  <c r="W41" i="3" s="1"/>
  <c r="AC42" i="3"/>
  <c r="AO42" i="3" s="1"/>
  <c r="G41" i="3"/>
  <c r="S41" i="3" s="1"/>
  <c r="H41" i="3"/>
  <c r="T41" i="3" s="1"/>
  <c r="AS42" i="3" l="1"/>
  <c r="AG42" i="3"/>
  <c r="BE42" i="3"/>
  <c r="BG41" i="3"/>
  <c r="L41" i="3" s="1"/>
  <c r="X41" i="3" s="1"/>
  <c r="AI42" i="3" s="1"/>
  <c r="AU42" i="3" s="1"/>
  <c r="AH42" i="3"/>
  <c r="AT42" i="3"/>
  <c r="AE42" i="3"/>
  <c r="AQ42" i="3" s="1"/>
  <c r="I41" i="3"/>
  <c r="U41" i="3" s="1"/>
  <c r="AD42" i="3"/>
  <c r="AP42" i="3" s="1"/>
  <c r="P41" i="3" l="1"/>
  <c r="A42" i="3"/>
  <c r="AF42" i="3"/>
  <c r="AL42" i="3" s="1"/>
  <c r="B42" i="3" l="1"/>
  <c r="AR42" i="3"/>
  <c r="AX42" i="3" s="1"/>
  <c r="C42" i="3" s="1"/>
  <c r="AZ42" i="3" l="1"/>
  <c r="E42" i="3" s="1"/>
  <c r="Q42" i="3" s="1"/>
  <c r="BA42" i="3"/>
  <c r="BB42" i="3" s="1"/>
  <c r="BC42" i="3" s="1"/>
  <c r="BD42" i="3" s="1"/>
  <c r="J42" i="3"/>
  <c r="V42" i="3" s="1"/>
  <c r="N42" i="3"/>
  <c r="M42" i="3"/>
  <c r="BF42" i="3" l="1"/>
  <c r="K42" i="3" s="1"/>
  <c r="W42" i="3" s="1"/>
  <c r="BE43" i="3"/>
  <c r="AS43" i="3"/>
  <c r="AG43" i="3"/>
  <c r="AB43" i="3"/>
  <c r="F42" i="3"/>
  <c r="R42" i="3" s="1"/>
  <c r="AH43" i="3" l="1"/>
  <c r="AT43" i="3" s="1"/>
  <c r="BG42" i="3"/>
  <c r="L42" i="3" s="1"/>
  <c r="X42" i="3" s="1"/>
  <c r="G42" i="3"/>
  <c r="S42" i="3" s="1"/>
  <c r="AC43" i="3"/>
  <c r="AO43" i="3" s="1"/>
  <c r="AN43" i="3"/>
  <c r="AI43" i="3" l="1"/>
  <c r="AU43" i="3"/>
  <c r="AD43" i="3"/>
  <c r="AP43" i="3" s="1"/>
  <c r="H42" i="3"/>
  <c r="T42" i="3" s="1"/>
  <c r="AE43" i="3" l="1"/>
  <c r="AQ43" i="3" s="1"/>
  <c r="I42" i="3"/>
  <c r="U42" i="3" s="1"/>
  <c r="AF43" i="3" l="1"/>
  <c r="AR43" i="3" s="1"/>
  <c r="AX43" i="3" s="1"/>
  <c r="A43" i="3"/>
  <c r="P42" i="3"/>
  <c r="AL43" i="3" l="1"/>
  <c r="B43" i="3"/>
  <c r="C43" i="3"/>
  <c r="AZ43" i="3" l="1"/>
  <c r="E43" i="3" s="1"/>
  <c r="Q43" i="3" s="1"/>
  <c r="BA43" i="3"/>
  <c r="BB43" i="3" s="1"/>
  <c r="G43" i="3" s="1"/>
  <c r="S43" i="3" s="1"/>
  <c r="M43" i="3"/>
  <c r="J43" i="3"/>
  <c r="V43" i="3" s="1"/>
  <c r="N43" i="3"/>
  <c r="BE44" i="3" l="1"/>
  <c r="AS44" i="3"/>
  <c r="AG44" i="3"/>
  <c r="AB44" i="3"/>
  <c r="AN44" i="3" s="1"/>
  <c r="AD44" i="3"/>
  <c r="AP44" i="3" s="1"/>
  <c r="BC43" i="3"/>
  <c r="BD43" i="3" s="1"/>
  <c r="F43" i="3"/>
  <c r="R43" i="3" s="1"/>
  <c r="BF43" i="3" l="1"/>
  <c r="K43" i="3" s="1"/>
  <c r="W43" i="3" s="1"/>
  <c r="H43" i="3"/>
  <c r="T43" i="3" s="1"/>
  <c r="AE44" i="3" s="1"/>
  <c r="AQ44" i="3" s="1"/>
  <c r="I43" i="3"/>
  <c r="U43" i="3" s="1"/>
  <c r="AC44" i="3"/>
  <c r="AH44" i="3" l="1"/>
  <c r="AT44" i="3" s="1"/>
  <c r="BG43" i="3"/>
  <c r="L43" i="3" s="1"/>
  <c r="X43" i="3" s="1"/>
  <c r="P43" i="3" s="1"/>
  <c r="AF44" i="3"/>
  <c r="AR44" i="3" s="1"/>
  <c r="AO44" i="3"/>
  <c r="AI44" i="3" l="1"/>
  <c r="AL44" i="3" s="1"/>
  <c r="A44" i="3"/>
  <c r="B44" i="3" s="1"/>
  <c r="AU44" i="3" l="1"/>
  <c r="AX44" i="3" s="1"/>
  <c r="C44" i="3" s="1"/>
  <c r="AZ44" i="3" s="1"/>
  <c r="BA44" i="3"/>
  <c r="BB44" i="3" s="1"/>
  <c r="M44" i="3"/>
  <c r="J44" i="3"/>
  <c r="V44" i="3" s="1"/>
  <c r="N44" i="3"/>
  <c r="E44" i="3" l="1"/>
  <c r="Q44" i="3" s="1"/>
  <c r="AB45" i="3" s="1"/>
  <c r="AN45" i="3" s="1"/>
  <c r="BE45" i="3"/>
  <c r="AS45" i="3"/>
  <c r="AG45" i="3"/>
  <c r="F44" i="3"/>
  <c r="R44" i="3" s="1"/>
  <c r="AC45" i="3" s="1"/>
  <c r="AO45" i="3" s="1"/>
  <c r="BC44" i="3"/>
  <c r="BD44" i="3" s="1"/>
  <c r="G44" i="3"/>
  <c r="S44" i="3" s="1"/>
  <c r="BF44" i="3" l="1"/>
  <c r="K44" i="3" s="1"/>
  <c r="W44" i="3" s="1"/>
  <c r="AD45" i="3"/>
  <c r="AP45" i="3" s="1"/>
  <c r="H44" i="3"/>
  <c r="T44" i="3" s="1"/>
  <c r="AH45" i="3" l="1"/>
  <c r="AT45" i="3" s="1"/>
  <c r="BG44" i="3"/>
  <c r="L44" i="3" s="1"/>
  <c r="X44" i="3" s="1"/>
  <c r="AE45" i="3"/>
  <c r="AQ45" i="3" s="1"/>
  <c r="I44" i="3"/>
  <c r="U44" i="3" s="1"/>
  <c r="AI45" i="3" l="1"/>
  <c r="AU45" i="3" s="1"/>
  <c r="AF45" i="3"/>
  <c r="P44" i="3"/>
  <c r="A45" i="3"/>
  <c r="AL45" i="3" l="1"/>
  <c r="AR45" i="3"/>
  <c r="AX45" i="3" s="1"/>
  <c r="C45" i="3" s="1"/>
  <c r="B45" i="3"/>
  <c r="AZ45" i="3" l="1"/>
  <c r="BF45" i="3" s="1"/>
  <c r="K45" i="3" s="1"/>
  <c r="W45" i="3" s="1"/>
  <c r="BA45" i="3"/>
  <c r="BB45" i="3" s="1"/>
  <c r="BC45" i="3" s="1"/>
  <c r="BD45" i="3" s="1"/>
  <c r="J45" i="3"/>
  <c r="V45" i="3" s="1"/>
  <c r="M45" i="3"/>
  <c r="N45" i="3"/>
  <c r="BG45" i="3" l="1"/>
  <c r="L45" i="3" s="1"/>
  <c r="X45" i="3" s="1"/>
  <c r="E45" i="3"/>
  <c r="Q45" i="3" s="1"/>
  <c r="AB46" i="3" s="1"/>
  <c r="AN46" i="3" s="1"/>
  <c r="AH46" i="3"/>
  <c r="AT46" i="3" s="1"/>
  <c r="AS46" i="3"/>
  <c r="AG46" i="3"/>
  <c r="BE46" i="3"/>
  <c r="F45" i="3"/>
  <c r="R45" i="3" s="1"/>
  <c r="AC46" i="3" s="1"/>
  <c r="AO46" i="3" s="1"/>
  <c r="G45" i="3"/>
  <c r="S45" i="3" s="1"/>
  <c r="AI46" i="3" l="1"/>
  <c r="AU46" i="3" s="1"/>
  <c r="AD46" i="3"/>
  <c r="AP46" i="3" s="1"/>
  <c r="H45" i="3"/>
  <c r="T45" i="3" s="1"/>
  <c r="AE46" i="3" l="1"/>
  <c r="AQ46" i="3" s="1"/>
  <c r="I45" i="3"/>
  <c r="U45" i="3" s="1"/>
  <c r="AF46" i="3" l="1"/>
  <c r="AR46" i="3" s="1"/>
  <c r="AX46" i="3" s="1"/>
  <c r="A46" i="3"/>
  <c r="P45" i="3"/>
  <c r="AL46" i="3" l="1"/>
  <c r="B46" i="3"/>
  <c r="C46" i="3"/>
  <c r="AZ46" i="3" l="1"/>
  <c r="BA46" i="3"/>
  <c r="BB46" i="3" s="1"/>
  <c r="BC46" i="3" s="1"/>
  <c r="J46" i="3"/>
  <c r="V46" i="3" s="1"/>
  <c r="N46" i="3"/>
  <c r="M46" i="3"/>
  <c r="BF46" i="3" l="1"/>
  <c r="K46" i="3" s="1"/>
  <c r="W46" i="3" s="1"/>
  <c r="E46" i="3"/>
  <c r="Q46" i="3" s="1"/>
  <c r="AB47" i="3" s="1"/>
  <c r="AN47" i="3" s="1"/>
  <c r="BE47" i="3"/>
  <c r="AG47" i="3"/>
  <c r="AS47" i="3"/>
  <c r="F46" i="3"/>
  <c r="R46" i="3" s="1"/>
  <c r="AC47" i="3" s="1"/>
  <c r="AO47" i="3" s="1"/>
  <c r="BD46" i="3"/>
  <c r="BG46" i="3" s="1"/>
  <c r="L46" i="3" s="1"/>
  <c r="X46" i="3" s="1"/>
  <c r="G46" i="3"/>
  <c r="S46" i="3" s="1"/>
  <c r="AU47" i="3" l="1"/>
  <c r="AI47" i="3"/>
  <c r="AH47" i="3"/>
  <c r="AT47" i="3" s="1"/>
  <c r="AD47" i="3"/>
  <c r="AP47" i="3" s="1"/>
  <c r="H46" i="3"/>
  <c r="T46" i="3" s="1"/>
  <c r="AE47" i="3" l="1"/>
  <c r="AQ47" i="3" s="1"/>
  <c r="I46" i="3"/>
  <c r="U46" i="3" s="1"/>
  <c r="A47" i="3" l="1"/>
  <c r="B47" i="3" s="1"/>
  <c r="AF47" i="3"/>
  <c r="AR47" i="3" s="1"/>
  <c r="AX47" i="3" s="1"/>
  <c r="P46" i="3"/>
  <c r="C47" i="3" l="1"/>
  <c r="AL47" i="3"/>
  <c r="AZ47" i="3" l="1"/>
  <c r="E47" i="3" s="1"/>
  <c r="Q47" i="3" s="1"/>
  <c r="BA47" i="3"/>
  <c r="BB47" i="3" s="1"/>
  <c r="G47" i="3" s="1"/>
  <c r="S47" i="3" s="1"/>
  <c r="M47" i="3"/>
  <c r="J47" i="3"/>
  <c r="V47" i="3" s="1"/>
  <c r="N47" i="3"/>
  <c r="BE48" i="3" l="1"/>
  <c r="AG48" i="3"/>
  <c r="AS48" i="3"/>
  <c r="F47" i="3"/>
  <c r="R47" i="3" s="1"/>
  <c r="AC48" i="3" s="1"/>
  <c r="AO48" i="3" s="1"/>
  <c r="BC47" i="3"/>
  <c r="BD47" i="3" s="1"/>
  <c r="I47" i="3" s="1"/>
  <c r="U47" i="3" s="1"/>
  <c r="AB48" i="3"/>
  <c r="AN48" i="3" s="1"/>
  <c r="AD48" i="3"/>
  <c r="AP48" i="3" s="1"/>
  <c r="BG47" i="3" l="1"/>
  <c r="L47" i="3" s="1"/>
  <c r="X47" i="3" s="1"/>
  <c r="BF47" i="3"/>
  <c r="K47" i="3" s="1"/>
  <c r="W47" i="3" s="1"/>
  <c r="AH48" i="3" s="1"/>
  <c r="AT48" i="3" s="1"/>
  <c r="H47" i="3"/>
  <c r="T47" i="3" s="1"/>
  <c r="AE48" i="3" s="1"/>
  <c r="AQ48" i="3" s="1"/>
  <c r="AF48" i="3"/>
  <c r="AR48" i="3" s="1"/>
  <c r="AI48" i="3" l="1"/>
  <c r="AL48" i="3" s="1"/>
  <c r="P47" i="3"/>
  <c r="A48" i="3"/>
  <c r="B48" i="3" s="1"/>
  <c r="AU48" i="3" l="1"/>
  <c r="AX48" i="3" s="1"/>
  <c r="C48" i="3"/>
  <c r="M48" i="3"/>
  <c r="J48" i="3"/>
  <c r="V48" i="3" s="1"/>
  <c r="N48" i="3"/>
  <c r="AZ48" i="3" l="1"/>
  <c r="E48" i="3" s="1"/>
  <c r="Q48" i="3" s="1"/>
  <c r="AB49" i="3" s="1"/>
  <c r="AN49" i="3" s="1"/>
  <c r="BE49" i="3"/>
  <c r="AG49" i="3"/>
  <c r="AS49" i="3"/>
  <c r="BA48" i="3"/>
  <c r="BB48" i="3" s="1"/>
  <c r="G48" i="3" s="1"/>
  <c r="S48" i="3" s="1"/>
  <c r="AD49" i="3" s="1"/>
  <c r="AP49" i="3" s="1"/>
  <c r="BC48" i="3" l="1"/>
  <c r="BD48" i="3" s="1"/>
  <c r="I48" i="3" s="1"/>
  <c r="U48" i="3" s="1"/>
  <c r="F48" i="3"/>
  <c r="R48" i="3" s="1"/>
  <c r="AC49" i="3" s="1"/>
  <c r="AO49" i="3" s="1"/>
  <c r="BF48" i="3" l="1"/>
  <c r="K48" i="3" s="1"/>
  <c r="W48" i="3" s="1"/>
  <c r="BG48" i="3"/>
  <c r="L48" i="3" s="1"/>
  <c r="X48" i="3" s="1"/>
  <c r="H48" i="3"/>
  <c r="T48" i="3" s="1"/>
  <c r="AE49" i="3" s="1"/>
  <c r="AQ49" i="3" s="1"/>
  <c r="AF49" i="3"/>
  <c r="AR49" i="3" s="1"/>
  <c r="AI49" i="3" l="1"/>
  <c r="AU49" i="3" s="1"/>
  <c r="AH49" i="3"/>
  <c r="AT49" i="3" s="1"/>
  <c r="AX49" i="3" s="1"/>
  <c r="P48" i="3"/>
  <c r="A49" i="3"/>
  <c r="B49" i="3" s="1"/>
  <c r="AL49" i="3" l="1"/>
  <c r="C49" i="3"/>
  <c r="M49" i="3"/>
  <c r="N49" i="3"/>
  <c r="J49" i="3"/>
  <c r="V49" i="3" s="1"/>
  <c r="AZ49" i="3" l="1"/>
  <c r="E49" i="3" s="1"/>
  <c r="Q49" i="3" s="1"/>
  <c r="AB50" i="3" s="1"/>
  <c r="AN50" i="3" s="1"/>
  <c r="BE50" i="3"/>
  <c r="AG50" i="3"/>
  <c r="AS50" i="3"/>
  <c r="BA49" i="3"/>
  <c r="BB49" i="3" s="1"/>
  <c r="G49" i="3" s="1"/>
  <c r="S49" i="3" s="1"/>
  <c r="F49" i="3" l="1"/>
  <c r="R49" i="3" s="1"/>
  <c r="AC50" i="3" s="1"/>
  <c r="AO50" i="3" s="1"/>
  <c r="BC49" i="3"/>
  <c r="BD49" i="3" s="1"/>
  <c r="AD50" i="3"/>
  <c r="AP50" i="3" s="1"/>
  <c r="BF49" i="3" l="1"/>
  <c r="H49" i="3"/>
  <c r="T49" i="3" s="1"/>
  <c r="AE50" i="3" s="1"/>
  <c r="AQ50" i="3" s="1"/>
  <c r="I49" i="3"/>
  <c r="U49" i="3" s="1"/>
  <c r="K49" i="3" l="1"/>
  <c r="W49" i="3" s="1"/>
  <c r="BG49" i="3"/>
  <c r="L49" i="3" s="1"/>
  <c r="X49" i="3" s="1"/>
  <c r="AF50" i="3"/>
  <c r="AR50" i="3" s="1"/>
  <c r="AU50" i="3" l="1"/>
  <c r="AI50" i="3"/>
  <c r="AL50" i="3" s="1"/>
  <c r="BG50" i="3"/>
  <c r="AH50" i="3"/>
  <c r="AT50" i="3" s="1"/>
  <c r="P49" i="3"/>
  <c r="A50" i="3"/>
  <c r="B50" i="3" s="1"/>
  <c r="AX50" i="3" l="1"/>
  <c r="C50" i="3"/>
  <c r="AZ50" i="3" s="1"/>
  <c r="E50" i="3" s="1"/>
  <c r="Q50" i="3" s="1"/>
  <c r="BA50" i="3"/>
  <c r="BB50" i="3" s="1"/>
  <c r="G50" i="3" s="1"/>
  <c r="S50" i="3" s="1"/>
  <c r="J50" i="3"/>
  <c r="V50" i="3" s="1"/>
  <c r="N50" i="3"/>
  <c r="M50" i="3"/>
  <c r="L50" i="3"/>
  <c r="X50" i="3" s="1"/>
  <c r="BG51" i="3" l="1"/>
  <c r="AI51" i="3"/>
  <c r="AU51" i="3"/>
  <c r="BE51" i="3"/>
  <c r="AS51" i="3"/>
  <c r="AG51" i="3"/>
  <c r="F50" i="3"/>
  <c r="R50" i="3" s="1"/>
  <c r="AC51" i="3" s="1"/>
  <c r="AO51" i="3" s="1"/>
  <c r="BC50" i="3"/>
  <c r="BD50" i="3" s="1"/>
  <c r="AB51" i="3"/>
  <c r="AN51" i="3" s="1"/>
  <c r="AD51" i="3"/>
  <c r="AP51" i="3" s="1"/>
  <c r="BF50" i="3" l="1"/>
  <c r="K50" i="3" s="1"/>
  <c r="W50" i="3" s="1"/>
  <c r="H50" i="3"/>
  <c r="T50" i="3" s="1"/>
  <c r="AE51" i="3" s="1"/>
  <c r="AQ51" i="3" s="1"/>
  <c r="I50" i="3"/>
  <c r="U50" i="3" s="1"/>
  <c r="AH51" i="3" l="1"/>
  <c r="AT51" i="3"/>
  <c r="P50" i="3"/>
  <c r="AF51" i="3"/>
  <c r="A51" i="3"/>
  <c r="B51" i="3" l="1"/>
  <c r="AR51" i="3"/>
  <c r="AX51" i="3" s="1"/>
  <c r="C51" i="3" s="1"/>
  <c r="AL51" i="3"/>
  <c r="AZ51" i="3" l="1"/>
  <c r="E51" i="3" s="1"/>
  <c r="Q51" i="3" s="1"/>
  <c r="BA51" i="3"/>
  <c r="BB51" i="3" s="1"/>
  <c r="M51" i="3"/>
  <c r="J51" i="3"/>
  <c r="V51" i="3" s="1"/>
  <c r="L51" i="3"/>
  <c r="X51" i="3" s="1"/>
  <c r="N51" i="3"/>
  <c r="AU52" i="3" l="1"/>
  <c r="BG52" i="3"/>
  <c r="AI52" i="3"/>
  <c r="BE52" i="3"/>
  <c r="AG52" i="3"/>
  <c r="AS52" i="3"/>
  <c r="AB52" i="3"/>
  <c r="AN52" i="3" s="1"/>
  <c r="BC51" i="3"/>
  <c r="BD51" i="3" s="1"/>
  <c r="F51" i="3"/>
  <c r="R51" i="3" s="1"/>
  <c r="BF51" i="3" l="1"/>
  <c r="K51" i="3" s="1"/>
  <c r="W51" i="3" s="1"/>
  <c r="G51" i="3"/>
  <c r="S51" i="3" s="1"/>
  <c r="AC52" i="3"/>
  <c r="AO52" i="3" s="1"/>
  <c r="AH52" i="3" l="1"/>
  <c r="AT52" i="3" s="1"/>
  <c r="AD52" i="3"/>
  <c r="AP52" i="3" s="1"/>
  <c r="H51" i="3"/>
  <c r="T51" i="3" s="1"/>
  <c r="I51" i="3" l="1"/>
  <c r="U51" i="3" s="1"/>
  <c r="AE52" i="3"/>
  <c r="AQ52" i="3" s="1"/>
  <c r="AF52" i="3" l="1"/>
  <c r="AR52" i="3" s="1"/>
  <c r="AX52" i="3" s="1"/>
  <c r="A52" i="3"/>
  <c r="P51" i="3"/>
  <c r="AL52" i="3" l="1"/>
  <c r="B52" i="3"/>
  <c r="C52" i="3"/>
  <c r="AZ52" i="3" l="1"/>
  <c r="E52" i="3" s="1"/>
  <c r="Q52" i="3" s="1"/>
  <c r="BF52" i="3"/>
  <c r="K52" i="3" s="1"/>
  <c r="W52" i="3" s="1"/>
  <c r="BA52" i="3"/>
  <c r="BB52" i="3" s="1"/>
  <c r="BC52" i="3" s="1"/>
  <c r="BD52" i="3" s="1"/>
  <c r="L52" i="3"/>
  <c r="X52" i="3" s="1"/>
  <c r="M52" i="3"/>
  <c r="N52" i="3"/>
  <c r="J52" i="3"/>
  <c r="V52" i="3" s="1"/>
  <c r="AU53" i="3" l="1"/>
  <c r="AI53" i="3"/>
  <c r="BG53" i="3"/>
  <c r="AH53" i="3"/>
  <c r="AT53" i="3" s="1"/>
  <c r="AS53" i="3"/>
  <c r="BE53" i="3"/>
  <c r="AG53" i="3"/>
  <c r="F52" i="3"/>
  <c r="R52" i="3" s="1"/>
  <c r="AC53" i="3" s="1"/>
  <c r="AO53" i="3" s="1"/>
  <c r="AB53" i="3"/>
  <c r="AN53" i="3" s="1"/>
  <c r="G52" i="3"/>
  <c r="S52" i="3" s="1"/>
  <c r="AD53" i="3" s="1"/>
  <c r="AP53" i="3" s="1"/>
  <c r="H52" i="3"/>
  <c r="T52" i="3" s="1"/>
  <c r="AE53" i="3" l="1"/>
  <c r="AQ53" i="3" s="1"/>
  <c r="I52" i="3"/>
  <c r="U52" i="3" s="1"/>
  <c r="P52" i="3" l="1"/>
  <c r="AF53" i="3"/>
  <c r="AL53" i="3" s="1"/>
  <c r="A53" i="3"/>
  <c r="B53" i="3" l="1"/>
  <c r="AR53" i="3"/>
  <c r="AX53" i="3" s="1"/>
  <c r="C53" i="3" l="1"/>
  <c r="AZ53" i="3" l="1"/>
  <c r="E53" i="3" s="1"/>
  <c r="Q53" i="3" s="1"/>
  <c r="BA53" i="3"/>
  <c r="BB53" i="3" s="1"/>
  <c r="M53" i="3"/>
  <c r="N53" i="3"/>
  <c r="J53" i="3"/>
  <c r="V53" i="3" s="1"/>
  <c r="L53" i="3"/>
  <c r="X53" i="3" s="1"/>
  <c r="AU54" i="3" l="1"/>
  <c r="AI54" i="3"/>
  <c r="BG54" i="3"/>
  <c r="AS54" i="3"/>
  <c r="AG54" i="3"/>
  <c r="BE54" i="3"/>
  <c r="F53" i="3"/>
  <c r="R53" i="3" s="1"/>
  <c r="AC54" i="3" s="1"/>
  <c r="AO54" i="3" s="1"/>
  <c r="G53" i="3"/>
  <c r="S53" i="3" s="1"/>
  <c r="BC53" i="3"/>
  <c r="AB54" i="3"/>
  <c r="AN54" i="3" s="1"/>
  <c r="H53" i="3" l="1"/>
  <c r="T53" i="3" s="1"/>
  <c r="AE54" i="3" s="1"/>
  <c r="AQ54" i="3" s="1"/>
  <c r="BD53" i="3"/>
  <c r="I53" i="3" s="1"/>
  <c r="U53" i="3" s="1"/>
  <c r="AD54" i="3"/>
  <c r="BF53" i="3" l="1"/>
  <c r="K53" i="3" s="1"/>
  <c r="W53" i="3" s="1"/>
  <c r="A54" i="3" s="1"/>
  <c r="AF54" i="3"/>
  <c r="AR54" i="3" s="1"/>
  <c r="AP54" i="3"/>
  <c r="J54" i="3"/>
  <c r="V54" i="3" s="1"/>
  <c r="N54" i="3"/>
  <c r="L54" i="3"/>
  <c r="X54" i="3" s="1"/>
  <c r="M54" i="3"/>
  <c r="P53" i="3" l="1"/>
  <c r="AH54" i="3"/>
  <c r="AT54" i="3" s="1"/>
  <c r="BG55" i="3"/>
  <c r="AU55" i="3"/>
  <c r="AI55" i="3"/>
  <c r="BE55" i="3"/>
  <c r="AS55" i="3"/>
  <c r="AG55" i="3"/>
  <c r="B54" i="3"/>
  <c r="AL54" i="3" l="1"/>
  <c r="AX54" i="3"/>
  <c r="C54" i="3" s="1"/>
  <c r="BA54" i="3"/>
  <c r="F54" i="3" s="1"/>
  <c r="R54" i="3" s="1"/>
  <c r="AZ54" i="3" l="1"/>
  <c r="E54" i="3" s="1"/>
  <c r="Q54" i="3" s="1"/>
  <c r="AB55" i="3" s="1"/>
  <c r="AN55" i="3" s="1"/>
  <c r="BB54" i="3"/>
  <c r="G54" i="3" s="1"/>
  <c r="S54" i="3" s="1"/>
  <c r="AD55" i="3" s="1"/>
  <c r="AP55" i="3" s="1"/>
  <c r="AC55" i="3"/>
  <c r="AO55" i="3" s="1"/>
  <c r="BC54" i="3" l="1"/>
  <c r="H54" i="3" s="1"/>
  <c r="T54" i="3" s="1"/>
  <c r="AE55" i="3" s="1"/>
  <c r="AQ55" i="3" s="1"/>
  <c r="BD54" i="3" l="1"/>
  <c r="I54" i="3" s="1"/>
  <c r="U54" i="3" s="1"/>
  <c r="M55" i="3"/>
  <c r="L55" i="3"/>
  <c r="X55" i="3" s="1"/>
  <c r="N55" i="3"/>
  <c r="J55" i="3"/>
  <c r="V55" i="3" s="1"/>
  <c r="BF54" i="3" l="1"/>
  <c r="K54" i="3" s="1"/>
  <c r="W54" i="3" s="1"/>
  <c r="P54" i="3" s="1"/>
  <c r="AU56" i="3"/>
  <c r="AI56" i="3"/>
  <c r="BG56" i="3"/>
  <c r="BE56" i="3"/>
  <c r="AS56" i="3"/>
  <c r="AG56" i="3"/>
  <c r="AF55" i="3"/>
  <c r="AR55" i="3" s="1"/>
  <c r="AH55" i="3" l="1"/>
  <c r="AL55" i="3" s="1"/>
  <c r="A55" i="3"/>
  <c r="B55" i="3" s="1"/>
  <c r="BA55" i="3"/>
  <c r="F55" i="3" s="1"/>
  <c r="R55" i="3" s="1"/>
  <c r="AC56" i="3" s="1"/>
  <c r="AO56" i="3" s="1"/>
  <c r="AT55" i="3" l="1"/>
  <c r="AX55" i="3" s="1"/>
  <c r="C55" i="3" s="1"/>
  <c r="BB55" i="3"/>
  <c r="AZ55" i="3" l="1"/>
  <c r="E55" i="3" s="1"/>
  <c r="Q55" i="3" s="1"/>
  <c r="AB56" i="3" s="1"/>
  <c r="AN56" i="3" s="1"/>
  <c r="BC55" i="3"/>
  <c r="H55" i="3" s="1"/>
  <c r="T55" i="3" s="1"/>
  <c r="AE56" i="3" s="1"/>
  <c r="AQ56" i="3" s="1"/>
  <c r="G55" i="3"/>
  <c r="S55" i="3" s="1"/>
  <c r="AD56" i="3" s="1"/>
  <c r="AP56" i="3" s="1"/>
  <c r="BD55" i="3" l="1"/>
  <c r="I55" i="3" s="1"/>
  <c r="U55" i="3" s="1"/>
  <c r="AF56" i="3" s="1"/>
  <c r="BF55" i="3" l="1"/>
  <c r="K55" i="3" s="1"/>
  <c r="W55" i="3" s="1"/>
  <c r="A56" i="3" s="1"/>
  <c r="B56" i="3" s="1"/>
  <c r="AR56" i="3"/>
  <c r="L56" i="3"/>
  <c r="X56" i="3" s="1"/>
  <c r="M56" i="3"/>
  <c r="N56" i="3"/>
  <c r="J56" i="3"/>
  <c r="V56" i="3" s="1"/>
  <c r="P55" i="3" l="1"/>
  <c r="AH56" i="3"/>
  <c r="AL56" i="3" s="1"/>
  <c r="BG57" i="3"/>
  <c r="AU57" i="3"/>
  <c r="AI57" i="3"/>
  <c r="BE57" i="3"/>
  <c r="AG57" i="3"/>
  <c r="AS57" i="3"/>
  <c r="AT56" i="3" l="1"/>
  <c r="AX56" i="3" s="1"/>
  <c r="C56" i="3" s="1"/>
  <c r="AZ56" i="3" s="1"/>
  <c r="E56" i="3" s="1"/>
  <c r="Q56" i="3" s="1"/>
  <c r="AB57" i="3" s="1"/>
  <c r="AN57" i="3" s="1"/>
  <c r="BA56" i="3" l="1"/>
  <c r="F56" i="3" s="1"/>
  <c r="R56" i="3" s="1"/>
  <c r="AC57" i="3" s="1"/>
  <c r="AO57" i="3" s="1"/>
  <c r="BB56" i="3" l="1"/>
  <c r="BC56" i="3" s="1"/>
  <c r="BD56" i="3" s="1"/>
  <c r="I56" i="3" s="1"/>
  <c r="U56" i="3" s="1"/>
  <c r="AF57" i="3" s="1"/>
  <c r="BF56" i="3" l="1"/>
  <c r="K56" i="3" s="1"/>
  <c r="W56" i="3" s="1"/>
  <c r="H56" i="3"/>
  <c r="T56" i="3" s="1"/>
  <c r="AE57" i="3" s="1"/>
  <c r="AQ57" i="3" s="1"/>
  <c r="G56" i="3"/>
  <c r="S56" i="3" s="1"/>
  <c r="AD57" i="3" s="1"/>
  <c r="AP57" i="3" s="1"/>
  <c r="AR57" i="3"/>
  <c r="AH57" i="3" l="1"/>
  <c r="AT57" i="3" s="1"/>
  <c r="P56" i="3"/>
  <c r="A57" i="3"/>
  <c r="B57" i="3" s="1"/>
  <c r="N57" i="3"/>
  <c r="J57" i="3"/>
  <c r="V57" i="3" s="1"/>
  <c r="L57" i="3"/>
  <c r="X57" i="3" s="1"/>
  <c r="M57" i="3"/>
  <c r="AL57" i="3" l="1"/>
  <c r="AX57" i="3"/>
  <c r="AI58" i="3"/>
  <c r="BG58" i="3"/>
  <c r="AU58" i="3"/>
  <c r="BE58" i="3"/>
  <c r="AG58" i="3"/>
  <c r="AS58" i="3"/>
  <c r="C57" i="3"/>
  <c r="AZ57" i="3" l="1"/>
  <c r="E57" i="3" s="1"/>
  <c r="Q57" i="3" s="1"/>
  <c r="AB58" i="3" s="1"/>
  <c r="AN58" i="3" s="1"/>
  <c r="BA57" i="3" l="1"/>
  <c r="BB57" i="3" s="1"/>
  <c r="G57" i="3" s="1"/>
  <c r="S57" i="3" s="1"/>
  <c r="AD58" i="3" s="1"/>
  <c r="AP58" i="3" s="1"/>
  <c r="BC57" i="3"/>
  <c r="F57" i="3" l="1"/>
  <c r="R57" i="3" s="1"/>
  <c r="AC58" i="3" s="1"/>
  <c r="AO58" i="3" s="1"/>
  <c r="BD57" i="3"/>
  <c r="I57" i="3" s="1"/>
  <c r="U57" i="3" s="1"/>
  <c r="AF58" i="3" s="1"/>
  <c r="AR58" i="3" s="1"/>
  <c r="H57" i="3"/>
  <c r="T57" i="3" s="1"/>
  <c r="AE58" i="3" s="1"/>
  <c r="AQ58" i="3" s="1"/>
  <c r="BF57" i="3" l="1"/>
  <c r="K57" i="3" s="1"/>
  <c r="W57" i="3" s="1"/>
  <c r="A58" i="3" s="1"/>
  <c r="B58" i="3" s="1"/>
  <c r="P57" i="3" l="1"/>
  <c r="AT58" i="3"/>
  <c r="AX58" i="3" s="1"/>
  <c r="AH58" i="3"/>
  <c r="AL58" i="3" s="1"/>
  <c r="C58" i="3"/>
  <c r="AZ58" i="3" s="1"/>
  <c r="E58" i="3" s="1"/>
  <c r="Q58" i="3" s="1"/>
  <c r="J58" i="3"/>
  <c r="V58" i="3" s="1"/>
  <c r="N58" i="3"/>
  <c r="L58" i="3"/>
  <c r="X58" i="3" s="1"/>
  <c r="M58" i="3"/>
  <c r="BG59" i="3" l="1"/>
  <c r="AU59" i="3"/>
  <c r="AI59" i="3"/>
  <c r="AG59" i="3"/>
  <c r="AS59" i="3"/>
  <c r="BE59" i="3"/>
  <c r="BA58" i="3"/>
  <c r="BB58" i="3" s="1"/>
  <c r="G58" i="3" s="1"/>
  <c r="S58" i="3" s="1"/>
  <c r="AD59" i="3" s="1"/>
  <c r="AP59" i="3" s="1"/>
  <c r="AB59" i="3"/>
  <c r="AN59" i="3" s="1"/>
  <c r="F58" i="3" l="1"/>
  <c r="R58" i="3" s="1"/>
  <c r="AC59" i="3" s="1"/>
  <c r="AO59" i="3" s="1"/>
  <c r="BC58" i="3"/>
  <c r="H58" i="3" s="1"/>
  <c r="T58" i="3" s="1"/>
  <c r="AE59" i="3" s="1"/>
  <c r="AQ59" i="3" s="1"/>
  <c r="BD58" i="3"/>
  <c r="I58" i="3" s="1"/>
  <c r="U58" i="3" s="1"/>
  <c r="BF58" i="3" l="1"/>
  <c r="K58" i="3" s="1"/>
  <c r="W58" i="3" s="1"/>
  <c r="P58" i="3" s="1"/>
  <c r="AF59" i="3"/>
  <c r="A59" i="3" l="1"/>
  <c r="B59" i="3" s="1"/>
  <c r="AH59" i="3"/>
  <c r="AL59" i="3" s="1"/>
  <c r="AR59" i="3"/>
  <c r="L59" i="3"/>
  <c r="X59" i="3" s="1"/>
  <c r="M59" i="3"/>
  <c r="J59" i="3"/>
  <c r="V59" i="3" s="1"/>
  <c r="N59" i="3"/>
  <c r="AT59" i="3" l="1"/>
  <c r="AX59" i="3" s="1"/>
  <c r="C59" i="3" s="1"/>
  <c r="AZ59" i="3" s="1"/>
  <c r="E59" i="3" s="1"/>
  <c r="Q59" i="3" s="1"/>
  <c r="AB60" i="3" s="1"/>
  <c r="AN60" i="3" s="1"/>
  <c r="BG60" i="3"/>
  <c r="AI60" i="3"/>
  <c r="AU60" i="3"/>
  <c r="AG60" i="3"/>
  <c r="AS60" i="3"/>
  <c r="BE60" i="3"/>
  <c r="BA59" i="3"/>
  <c r="F59" i="3" s="1"/>
  <c r="R59" i="3" s="1"/>
  <c r="AC60" i="3" s="1"/>
  <c r="AO60" i="3" s="1"/>
  <c r="BB59" i="3" l="1"/>
  <c r="BC59" i="3"/>
  <c r="H59" i="3" s="1"/>
  <c r="T59" i="3" s="1"/>
  <c r="AE60" i="3" s="1"/>
  <c r="AQ60" i="3" s="1"/>
  <c r="G59" i="3" l="1"/>
  <c r="S59" i="3" s="1"/>
  <c r="AD60" i="3" s="1"/>
  <c r="AP60" i="3" s="1"/>
  <c r="BD59" i="3"/>
  <c r="I59" i="3" s="1"/>
  <c r="U59" i="3" s="1"/>
  <c r="BF59" i="3" l="1"/>
  <c r="K59" i="3" s="1"/>
  <c r="W59" i="3" s="1"/>
  <c r="AH60" i="3" s="1"/>
  <c r="AT60" i="3" s="1"/>
  <c r="AF60" i="3"/>
  <c r="AR60" i="3" s="1"/>
  <c r="L60" i="3"/>
  <c r="X60" i="3" s="1"/>
  <c r="M60" i="3"/>
  <c r="J60" i="3"/>
  <c r="V60" i="3" s="1"/>
  <c r="N60" i="3"/>
  <c r="P59" i="3" l="1"/>
  <c r="A60" i="3"/>
  <c r="B60" i="3" s="1"/>
  <c r="AX60" i="3"/>
  <c r="BG61" i="3"/>
  <c r="AI61" i="3"/>
  <c r="AU61" i="3"/>
  <c r="AG61" i="3"/>
  <c r="AS61" i="3"/>
  <c r="BE61" i="3"/>
  <c r="BA60" i="3"/>
  <c r="BB60" i="3" s="1"/>
  <c r="G60" i="3" s="1"/>
  <c r="S60" i="3" s="1"/>
  <c r="AD61" i="3" s="1"/>
  <c r="AP61" i="3" s="1"/>
  <c r="AL60" i="3"/>
  <c r="C60" i="3" l="1"/>
  <c r="AZ60" i="3" s="1"/>
  <c r="E60" i="3" s="1"/>
  <c r="Q60" i="3" s="1"/>
  <c r="AB61" i="3" s="1"/>
  <c r="AN61" i="3" s="1"/>
  <c r="F60" i="3"/>
  <c r="R60" i="3" s="1"/>
  <c r="AC61" i="3" s="1"/>
  <c r="AO61" i="3" s="1"/>
  <c r="BC60" i="3"/>
  <c r="BD60" i="3" s="1"/>
  <c r="I60" i="3" s="1"/>
  <c r="U60" i="3" s="1"/>
  <c r="AF61" i="3" s="1"/>
  <c r="AR61" i="3" s="1"/>
  <c r="BF60" i="3" l="1"/>
  <c r="K60" i="3" s="1"/>
  <c r="W60" i="3" s="1"/>
  <c r="H60" i="3"/>
  <c r="T60" i="3" s="1"/>
  <c r="AH61" i="3" l="1"/>
  <c r="AT61" i="3" s="1"/>
  <c r="P60" i="3"/>
  <c r="AE61" i="3"/>
  <c r="A61" i="3"/>
  <c r="B61" i="3" s="1"/>
  <c r="J61" i="3"/>
  <c r="V61" i="3" s="1"/>
  <c r="N61" i="3"/>
  <c r="L61" i="3"/>
  <c r="X61" i="3" s="1"/>
  <c r="M61" i="3"/>
  <c r="AL61" i="3" l="1"/>
  <c r="BG62" i="3"/>
  <c r="AU62" i="3"/>
  <c r="AI62" i="3"/>
  <c r="BE62" i="3"/>
  <c r="AG62" i="3"/>
  <c r="AS62" i="3"/>
  <c r="AQ61" i="3"/>
  <c r="AX61" i="3" s="1"/>
  <c r="C61" i="3" s="1"/>
  <c r="AZ61" i="3" l="1"/>
  <c r="E61" i="3" s="1"/>
  <c r="Q61" i="3" s="1"/>
  <c r="AB62" i="3" s="1"/>
  <c r="AN62" i="3" s="1"/>
  <c r="BA61" i="3" l="1"/>
  <c r="F61" i="3" s="1"/>
  <c r="R61" i="3" s="1"/>
  <c r="AC62" i="3" s="1"/>
  <c r="AO62" i="3" s="1"/>
  <c r="BB61" i="3" l="1"/>
  <c r="G61" i="3" s="1"/>
  <c r="S61" i="3" s="1"/>
  <c r="AD62" i="3" s="1"/>
  <c r="AP62" i="3" s="1"/>
  <c r="BC61" i="3"/>
  <c r="H61" i="3" s="1"/>
  <c r="T61" i="3" s="1"/>
  <c r="BD61" i="3"/>
  <c r="I61" i="3" s="1"/>
  <c r="U61" i="3" s="1"/>
  <c r="AF62" i="3" s="1"/>
  <c r="AR62" i="3" s="1"/>
  <c r="BF61" i="3" l="1"/>
  <c r="K61" i="3" s="1"/>
  <c r="W61" i="3" s="1"/>
  <c r="A62" i="3" s="1"/>
  <c r="AE62" i="3"/>
  <c r="M62" i="3"/>
  <c r="J62" i="3"/>
  <c r="V62" i="3" s="1"/>
  <c r="N62" i="3"/>
  <c r="L62" i="3"/>
  <c r="X62" i="3" s="1"/>
  <c r="P61" i="3" l="1"/>
  <c r="AH62" i="3"/>
  <c r="AT62" i="3" s="1"/>
  <c r="AU63" i="3"/>
  <c r="AI63" i="3"/>
  <c r="BG63" i="3"/>
  <c r="BE63" i="3"/>
  <c r="AS63" i="3"/>
  <c r="AG63" i="3"/>
  <c r="B62" i="3"/>
  <c r="AQ62" i="3"/>
  <c r="AL62" i="3" l="1"/>
  <c r="AX62" i="3"/>
  <c r="C62" i="3" s="1"/>
  <c r="AZ62" i="3" s="1"/>
  <c r="E62" i="3" s="1"/>
  <c r="Q62" i="3" s="1"/>
  <c r="AB63" i="3" s="1"/>
  <c r="AN63" i="3" s="1"/>
  <c r="BA62" i="3" l="1"/>
  <c r="F62" i="3" s="1"/>
  <c r="R62" i="3" s="1"/>
  <c r="AC63" i="3" s="1"/>
  <c r="AO63" i="3" s="1"/>
  <c r="BC62" i="3"/>
  <c r="H62" i="3" s="1"/>
  <c r="T62" i="3" s="1"/>
  <c r="BB62" i="3" l="1"/>
  <c r="G62" i="3" s="1"/>
  <c r="S62" i="3" s="1"/>
  <c r="AD63" i="3" s="1"/>
  <c r="BD62" i="3"/>
  <c r="I62" i="3" s="1"/>
  <c r="U62" i="3" s="1"/>
  <c r="AF63" i="3" s="1"/>
  <c r="AR63" i="3" s="1"/>
  <c r="AE63" i="3"/>
  <c r="AQ63" i="3" s="1"/>
  <c r="L63" i="3"/>
  <c r="X63" i="3" s="1"/>
  <c r="M63" i="3"/>
  <c r="J63" i="3"/>
  <c r="V63" i="3" s="1"/>
  <c r="N63" i="3"/>
  <c r="BF62" i="3" l="1"/>
  <c r="K62" i="3" s="1"/>
  <c r="W62" i="3" s="1"/>
  <c r="P62" i="3" s="1"/>
  <c r="BG64" i="3"/>
  <c r="AU64" i="3"/>
  <c r="AI64" i="3"/>
  <c r="BE64" i="3"/>
  <c r="AS64" i="3"/>
  <c r="AG64" i="3"/>
  <c r="AP63" i="3"/>
  <c r="A63" i="3" l="1"/>
  <c r="B63" i="3" s="1"/>
  <c r="AH63" i="3"/>
  <c r="AL63" i="3" s="1"/>
  <c r="AT63" i="3" l="1"/>
  <c r="BA63" i="3"/>
  <c r="F63" i="3" s="1"/>
  <c r="R63" i="3" s="1"/>
  <c r="AC64" i="3" s="1"/>
  <c r="AO64" i="3" s="1"/>
  <c r="AX63" i="3" l="1"/>
  <c r="C63" i="3" s="1"/>
  <c r="BB63" i="3"/>
  <c r="G63" i="3" s="1"/>
  <c r="S63" i="3" s="1"/>
  <c r="AD64" i="3" s="1"/>
  <c r="AP64" i="3" s="1"/>
  <c r="BC63" i="3"/>
  <c r="H63" i="3" s="1"/>
  <c r="T63" i="3" s="1"/>
  <c r="AE64" i="3" s="1"/>
  <c r="AQ64" i="3" s="1"/>
  <c r="L64" i="3"/>
  <c r="X64" i="3" s="1"/>
  <c r="M64" i="3"/>
  <c r="J64" i="3"/>
  <c r="V64" i="3" s="1"/>
  <c r="N64" i="3"/>
  <c r="AZ63" i="3" l="1"/>
  <c r="E63" i="3" s="1"/>
  <c r="Q63" i="3" s="1"/>
  <c r="AB64" i="3" s="1"/>
  <c r="AN64" i="3" s="1"/>
  <c r="AU65" i="3"/>
  <c r="BG65" i="3"/>
  <c r="AI65" i="3"/>
  <c r="BE65" i="3"/>
  <c r="AG65" i="3"/>
  <c r="AS65" i="3"/>
  <c r="BD63" i="3"/>
  <c r="I63" i="3" s="1"/>
  <c r="U63" i="3" s="1"/>
  <c r="BF63" i="3" l="1"/>
  <c r="K63" i="3" s="1"/>
  <c r="W63" i="3" s="1"/>
  <c r="A64" i="3" s="1"/>
  <c r="B64" i="3" s="1"/>
  <c r="AF64" i="3"/>
  <c r="AR64" i="3" s="1"/>
  <c r="P63" i="3" l="1"/>
  <c r="AH64" i="3"/>
  <c r="AT64" i="3" s="1"/>
  <c r="AX64" i="3" l="1"/>
  <c r="C64" i="3" s="1"/>
  <c r="AZ64" i="3" s="1"/>
  <c r="E64" i="3" s="1"/>
  <c r="Q64" i="3" s="1"/>
  <c r="AB65" i="3" s="1"/>
  <c r="AN65" i="3" s="1"/>
  <c r="AL64" i="3"/>
  <c r="BA64" i="3" l="1"/>
  <c r="F64" i="3" s="1"/>
  <c r="R64" i="3" s="1"/>
  <c r="AC65" i="3" s="1"/>
  <c r="AO65" i="3" s="1"/>
  <c r="J65" i="3"/>
  <c r="V65" i="3" s="1"/>
  <c r="N65" i="3"/>
  <c r="L65" i="3"/>
  <c r="X65" i="3" s="1"/>
  <c r="M65" i="3"/>
  <c r="AI66" i="3" l="1"/>
  <c r="BG66" i="3"/>
  <c r="AU66" i="3"/>
  <c r="BE66" i="3"/>
  <c r="AS66" i="3"/>
  <c r="AG66" i="3"/>
  <c r="BB64" i="3"/>
  <c r="G64" i="3" s="1"/>
  <c r="S64" i="3" s="1"/>
  <c r="AD65" i="3" s="1"/>
  <c r="AP65" i="3" s="1"/>
  <c r="BC64" i="3"/>
  <c r="BD64" i="3" l="1"/>
  <c r="I64" i="3" s="1"/>
  <c r="U64" i="3" s="1"/>
  <c r="H64" i="3"/>
  <c r="T64" i="3" s="1"/>
  <c r="BF64" i="3" l="1"/>
  <c r="K64" i="3" s="1"/>
  <c r="W64" i="3" s="1"/>
  <c r="AH65" i="3" s="1"/>
  <c r="AT65" i="3" s="1"/>
  <c r="AE65" i="3"/>
  <c r="AF65" i="3"/>
  <c r="AR65" i="3" s="1"/>
  <c r="P64" i="3" l="1"/>
  <c r="A65" i="3"/>
  <c r="B65" i="3" s="1"/>
  <c r="AL65" i="3"/>
  <c r="AQ65" i="3"/>
  <c r="AX65" i="3" s="1"/>
  <c r="M66" i="3"/>
  <c r="J66" i="3"/>
  <c r="V66" i="3" s="1"/>
  <c r="N66" i="3"/>
  <c r="L66" i="3"/>
  <c r="X66" i="3" s="1"/>
  <c r="C65" i="3" l="1"/>
  <c r="BG67" i="3"/>
  <c r="AU67" i="3"/>
  <c r="AI67" i="3"/>
  <c r="BE67" i="3"/>
  <c r="AG67" i="3"/>
  <c r="AS67" i="3"/>
  <c r="AZ65" i="3"/>
  <c r="E65" i="3" s="1"/>
  <c r="Q65" i="3" s="1"/>
  <c r="AB66" i="3" s="1"/>
  <c r="AN66" i="3" s="1"/>
  <c r="BA65" i="3" l="1"/>
  <c r="F65" i="3" s="1"/>
  <c r="R65" i="3" s="1"/>
  <c r="BB65" i="3" l="1"/>
  <c r="AC66" i="3"/>
  <c r="AO66" i="3" s="1"/>
  <c r="BC65" i="3"/>
  <c r="H65" i="3" s="1"/>
  <c r="T65" i="3" s="1"/>
  <c r="AE66" i="3" s="1"/>
  <c r="AQ66" i="3" s="1"/>
  <c r="G65" i="3" l="1"/>
  <c r="S65" i="3" s="1"/>
  <c r="AD66" i="3" s="1"/>
  <c r="BD65" i="3"/>
  <c r="I65" i="3" s="1"/>
  <c r="U65" i="3" s="1"/>
  <c r="AF66" i="3" s="1"/>
  <c r="AR66" i="3" s="1"/>
  <c r="L67" i="3"/>
  <c r="X67" i="3" s="1"/>
  <c r="M67" i="3"/>
  <c r="J67" i="3"/>
  <c r="V67" i="3" s="1"/>
  <c r="N67" i="3"/>
  <c r="BF65" i="3" l="1"/>
  <c r="K65" i="3" s="1"/>
  <c r="W65" i="3" s="1"/>
  <c r="A66" i="3" s="1"/>
  <c r="B66" i="3" s="1"/>
  <c r="AP66" i="3"/>
  <c r="AH66" i="3"/>
  <c r="AT66" i="3" s="1"/>
  <c r="BG68" i="3"/>
  <c r="AU68" i="3"/>
  <c r="AI68" i="3"/>
  <c r="BE68" i="3"/>
  <c r="AS68" i="3"/>
  <c r="AG68" i="3"/>
  <c r="P65" i="3"/>
  <c r="AL66" i="3" l="1"/>
  <c r="AX66" i="3"/>
  <c r="C66" i="3"/>
  <c r="AZ66" i="3" l="1"/>
  <c r="E66" i="3" s="1"/>
  <c r="Q66" i="3" s="1"/>
  <c r="AB67" i="3" s="1"/>
  <c r="BA66" i="3"/>
  <c r="F66" i="3" s="1"/>
  <c r="R66" i="3" s="1"/>
  <c r="AC67" i="3" s="1"/>
  <c r="AO67" i="3" s="1"/>
  <c r="BB66" i="3" l="1"/>
  <c r="G66" i="3" s="1"/>
  <c r="S66" i="3" s="1"/>
  <c r="AN67" i="3"/>
  <c r="BC66" i="3"/>
  <c r="H66" i="3" s="1"/>
  <c r="T66" i="3" s="1"/>
  <c r="AE67" i="3" l="1"/>
  <c r="AQ67" i="3" s="1"/>
  <c r="AD67" i="3"/>
  <c r="BD66" i="3"/>
  <c r="I66" i="3" s="1"/>
  <c r="U66" i="3" s="1"/>
  <c r="L68" i="3"/>
  <c r="X68" i="3" s="1"/>
  <c r="M68" i="3"/>
  <c r="J68" i="3"/>
  <c r="V68" i="3" s="1"/>
  <c r="N68" i="3"/>
  <c r="BF66" i="3" l="1"/>
  <c r="K66" i="3" s="1"/>
  <c r="W66" i="3" s="1"/>
  <c r="A67" i="3" s="1"/>
  <c r="B67" i="3" s="1"/>
  <c r="BG69" i="3"/>
  <c r="AU69" i="3"/>
  <c r="AI69" i="3"/>
  <c r="BE69" i="3"/>
  <c r="AG69" i="3"/>
  <c r="AS69" i="3"/>
  <c r="AF67" i="3"/>
  <c r="AP67" i="3"/>
  <c r="P66" i="3" l="1"/>
  <c r="AH67" i="3"/>
  <c r="AL67" i="3" s="1"/>
  <c r="AR67" i="3"/>
  <c r="AT67" i="3" l="1"/>
  <c r="BA67" i="3"/>
  <c r="F67" i="3" s="1"/>
  <c r="R67" i="3" s="1"/>
  <c r="BC67" i="3"/>
  <c r="H67" i="3" s="1"/>
  <c r="T67" i="3" s="1"/>
  <c r="AE68" i="3" s="1"/>
  <c r="AQ68" i="3" s="1"/>
  <c r="AX67" i="3" l="1"/>
  <c r="C67" i="3" s="1"/>
  <c r="AC68" i="3"/>
  <c r="AO68" i="3" s="1"/>
  <c r="BB67" i="3"/>
  <c r="G67" i="3" s="1"/>
  <c r="S67" i="3" s="1"/>
  <c r="AD68" i="3" s="1"/>
  <c r="AP68" i="3" s="1"/>
  <c r="BD67" i="3"/>
  <c r="I67" i="3" s="1"/>
  <c r="U67" i="3" s="1"/>
  <c r="J69" i="3"/>
  <c r="V69" i="3" s="1"/>
  <c r="N69" i="3"/>
  <c r="L69" i="3"/>
  <c r="X69" i="3" s="1"/>
  <c r="M69" i="3"/>
  <c r="AZ67" i="3" l="1"/>
  <c r="E67" i="3" s="1"/>
  <c r="Q67" i="3" s="1"/>
  <c r="AB68" i="3" s="1"/>
  <c r="AN68" i="3" s="1"/>
  <c r="BG70" i="3"/>
  <c r="AI70" i="3"/>
  <c r="AU70" i="3"/>
  <c r="BE70" i="3"/>
  <c r="AS70" i="3"/>
  <c r="AG70" i="3"/>
  <c r="AF68" i="3"/>
  <c r="BF67" i="3" l="1"/>
  <c r="K67" i="3" s="1"/>
  <c r="W67" i="3" s="1"/>
  <c r="P67" i="3" s="1"/>
  <c r="AR68" i="3"/>
  <c r="A68" i="3" l="1"/>
  <c r="B68" i="3" s="1"/>
  <c r="AH68" i="3"/>
  <c r="AL68" i="3" s="1"/>
  <c r="AT68" i="3"/>
  <c r="M70" i="3"/>
  <c r="J70" i="3"/>
  <c r="V70" i="3" s="1"/>
  <c r="N70" i="3"/>
  <c r="L70" i="3"/>
  <c r="X70" i="3" s="1"/>
  <c r="AX68" i="3" l="1"/>
  <c r="C68" i="3" s="1"/>
  <c r="BG71" i="3"/>
  <c r="AU71" i="3"/>
  <c r="AI71" i="3"/>
  <c r="BE71" i="3"/>
  <c r="AG71" i="3"/>
  <c r="AS71" i="3"/>
  <c r="BA68" i="3"/>
  <c r="F68" i="3" s="1"/>
  <c r="R68" i="3" s="1"/>
  <c r="AC69" i="3" s="1"/>
  <c r="AO69" i="3" s="1"/>
  <c r="BC68" i="3"/>
  <c r="H68" i="3" s="1"/>
  <c r="T68" i="3" s="1"/>
  <c r="AE69" i="3" s="1"/>
  <c r="AQ69" i="3" s="1"/>
  <c r="AZ68" i="3" l="1"/>
  <c r="E68" i="3" s="1"/>
  <c r="Q68" i="3" s="1"/>
  <c r="AB69" i="3" s="1"/>
  <c r="AN69" i="3" s="1"/>
  <c r="BB68" i="3"/>
  <c r="G68" i="3" s="1"/>
  <c r="S68" i="3" s="1"/>
  <c r="AD69" i="3" s="1"/>
  <c r="AP69" i="3" s="1"/>
  <c r="BD68" i="3"/>
  <c r="I68" i="3" s="1"/>
  <c r="U68" i="3" s="1"/>
  <c r="BF68" i="3" l="1"/>
  <c r="K68" i="3" s="1"/>
  <c r="W68" i="3" s="1"/>
  <c r="A69" i="3" s="1"/>
  <c r="B69" i="3" s="1"/>
  <c r="AF69" i="3"/>
  <c r="L71" i="3"/>
  <c r="X71" i="3" s="1"/>
  <c r="M71" i="3"/>
  <c r="J71" i="3"/>
  <c r="V71" i="3" s="1"/>
  <c r="N71" i="3"/>
  <c r="P68" i="3" l="1"/>
  <c r="AH69" i="3"/>
  <c r="AL69" i="3" s="1"/>
  <c r="AI72" i="3"/>
  <c r="AU72" i="3"/>
  <c r="BG72" i="3"/>
  <c r="AG72" i="3"/>
  <c r="BE72" i="3"/>
  <c r="AS72" i="3"/>
  <c r="AR69" i="3"/>
  <c r="AT69" i="3" l="1"/>
  <c r="AX69" i="3" l="1"/>
  <c r="C69" i="3" s="1"/>
  <c r="BA69" i="3"/>
  <c r="BC69" i="3"/>
  <c r="H69" i="3" s="1"/>
  <c r="T69" i="3" s="1"/>
  <c r="AE70" i="3" s="1"/>
  <c r="AQ70" i="3" s="1"/>
  <c r="AZ69" i="3" l="1"/>
  <c r="E69" i="3" s="1"/>
  <c r="Q69" i="3" s="1"/>
  <c r="AB70" i="3" s="1"/>
  <c r="AN70" i="3" s="1"/>
  <c r="F69" i="3"/>
  <c r="R69" i="3" s="1"/>
  <c r="AC70" i="3" s="1"/>
  <c r="AO70" i="3" s="1"/>
  <c r="BB69" i="3"/>
  <c r="G69" i="3" s="1"/>
  <c r="S69" i="3" s="1"/>
  <c r="AD70" i="3" s="1"/>
  <c r="AP70" i="3" s="1"/>
  <c r="BD69" i="3"/>
  <c r="I69" i="3" s="1"/>
  <c r="U69" i="3" s="1"/>
  <c r="BF69" i="3" l="1"/>
  <c r="K69" i="3" s="1"/>
  <c r="W69" i="3" s="1"/>
  <c r="A70" i="3" s="1"/>
  <c r="B70" i="3" s="1"/>
  <c r="AF70" i="3"/>
  <c r="L72" i="3"/>
  <c r="X72" i="3" s="1"/>
  <c r="M72" i="3"/>
  <c r="J72" i="3"/>
  <c r="V72" i="3" s="1"/>
  <c r="N72" i="3"/>
  <c r="P69" i="3" l="1"/>
  <c r="AH70" i="3"/>
  <c r="AL70" i="3" s="1"/>
  <c r="AI73" i="3"/>
  <c r="BG73" i="3"/>
  <c r="AU73" i="3"/>
  <c r="BE73" i="3"/>
  <c r="AS73" i="3"/>
  <c r="AG73" i="3"/>
  <c r="AR70" i="3"/>
  <c r="AT70" i="3" l="1"/>
  <c r="BA70" i="3"/>
  <c r="F70" i="3" s="1"/>
  <c r="R70" i="3" s="1"/>
  <c r="BC70" i="3"/>
  <c r="H70" i="3" s="1"/>
  <c r="T70" i="3" s="1"/>
  <c r="AE71" i="3" s="1"/>
  <c r="AQ71" i="3" s="1"/>
  <c r="AX70" i="3" l="1"/>
  <c r="C70" i="3" s="1"/>
  <c r="AC71" i="3"/>
  <c r="AO71" i="3" s="1"/>
  <c r="BB70" i="3"/>
  <c r="G70" i="3" s="1"/>
  <c r="S70" i="3" s="1"/>
  <c r="BD70" i="3"/>
  <c r="I70" i="3" s="1"/>
  <c r="U70" i="3" s="1"/>
  <c r="AF71" i="3" s="1"/>
  <c r="AR71" i="3" s="1"/>
  <c r="AZ70" i="3" l="1"/>
  <c r="E70" i="3" s="1"/>
  <c r="Q70" i="3" s="1"/>
  <c r="AB71" i="3" s="1"/>
  <c r="AN71" i="3" s="1"/>
  <c r="AD71" i="3"/>
  <c r="BF70" i="3" l="1"/>
  <c r="K70" i="3" s="1"/>
  <c r="W70" i="3" s="1"/>
  <c r="P70" i="3" s="1"/>
  <c r="AP71" i="3"/>
  <c r="J73" i="3"/>
  <c r="V73" i="3" s="1"/>
  <c r="N73" i="3"/>
  <c r="M73" i="3"/>
  <c r="L73" i="3"/>
  <c r="X73" i="3" s="1"/>
  <c r="AH71" i="3" l="1"/>
  <c r="AL71" i="3" s="1"/>
  <c r="A71" i="3"/>
  <c r="B71" i="3" s="1"/>
  <c r="AI74" i="3"/>
  <c r="AU74" i="3"/>
  <c r="BG74" i="3"/>
  <c r="BE74" i="3"/>
  <c r="AS74" i="3"/>
  <c r="AG74" i="3"/>
  <c r="AT71" i="3" l="1"/>
  <c r="AX71" i="3" s="1"/>
  <c r="C71" i="3" s="1"/>
  <c r="AZ71" i="3" s="1"/>
  <c r="E71" i="3" s="1"/>
  <c r="Q71" i="3" s="1"/>
  <c r="AB72" i="3" s="1"/>
  <c r="AN72" i="3" s="1"/>
  <c r="BA71" i="3"/>
  <c r="BC71" i="3"/>
  <c r="F71" i="3" l="1"/>
  <c r="R71" i="3" s="1"/>
  <c r="AC72" i="3" s="1"/>
  <c r="AO72" i="3" s="1"/>
  <c r="BB71" i="3"/>
  <c r="G71" i="3" s="1"/>
  <c r="S71" i="3" s="1"/>
  <c r="AD72" i="3" s="1"/>
  <c r="AP72" i="3" s="1"/>
  <c r="H71" i="3"/>
  <c r="T71" i="3" s="1"/>
  <c r="BD71" i="3"/>
  <c r="I71" i="3" s="1"/>
  <c r="U71" i="3" s="1"/>
  <c r="M74" i="3"/>
  <c r="J74" i="3"/>
  <c r="V74" i="3" s="1"/>
  <c r="N74" i="3"/>
  <c r="L74" i="3"/>
  <c r="X74" i="3" s="1"/>
  <c r="BF71" i="3" l="1"/>
  <c r="K71" i="3" s="1"/>
  <c r="W71" i="3" s="1"/>
  <c r="P71" i="3" s="1"/>
  <c r="AI75" i="3"/>
  <c r="BG75" i="3"/>
  <c r="AU75" i="3"/>
  <c r="BE75" i="3"/>
  <c r="AS75" i="3"/>
  <c r="AG75" i="3"/>
  <c r="AF72" i="3"/>
  <c r="AE72" i="3"/>
  <c r="AQ72" i="3" s="1"/>
  <c r="A72" i="3" l="1"/>
  <c r="B72" i="3" s="1"/>
  <c r="AH72" i="3"/>
  <c r="AT72" i="3" s="1"/>
  <c r="AR72" i="3"/>
  <c r="AX72" i="3" l="1"/>
  <c r="C72" i="3" s="1"/>
  <c r="AZ72" i="3" s="1"/>
  <c r="E72" i="3" s="1"/>
  <c r="Q72" i="3" s="1"/>
  <c r="AL72" i="3"/>
  <c r="BA72" i="3" l="1"/>
  <c r="AB73" i="3"/>
  <c r="AN73" i="3" s="1"/>
  <c r="BC72" i="3"/>
  <c r="H72" i="3" s="1"/>
  <c r="T72" i="3" s="1"/>
  <c r="L75" i="3"/>
  <c r="X75" i="3" s="1"/>
  <c r="M75" i="3"/>
  <c r="J75" i="3"/>
  <c r="V75" i="3" s="1"/>
  <c r="N75" i="3"/>
  <c r="AU76" i="3" l="1"/>
  <c r="BG76" i="3"/>
  <c r="AI76" i="3"/>
  <c r="BE76" i="3"/>
  <c r="AS76" i="3"/>
  <c r="AG76" i="3"/>
  <c r="F72" i="3"/>
  <c r="R72" i="3" s="1"/>
  <c r="AC73" i="3" s="1"/>
  <c r="AO73" i="3" s="1"/>
  <c r="BB72" i="3"/>
  <c r="G72" i="3" s="1"/>
  <c r="S72" i="3" s="1"/>
  <c r="AD73" i="3" s="1"/>
  <c r="AE73" i="3"/>
  <c r="AQ73" i="3" s="1"/>
  <c r="BD72" i="3"/>
  <c r="I72" i="3" s="1"/>
  <c r="U72" i="3" s="1"/>
  <c r="BF72" i="3" l="1"/>
  <c r="K72" i="3" s="1"/>
  <c r="W72" i="3" s="1"/>
  <c r="P72" i="3" s="1"/>
  <c r="AP73" i="3"/>
  <c r="AF73" i="3"/>
  <c r="AR73" i="3" s="1"/>
  <c r="A73" i="3" l="1"/>
  <c r="B73" i="3" s="1"/>
  <c r="AH73" i="3"/>
  <c r="AT73" i="3" s="1"/>
  <c r="AL73" i="3" l="1"/>
  <c r="AX73" i="3"/>
  <c r="C73" i="3" s="1"/>
  <c r="AZ73" i="3" s="1"/>
  <c r="E73" i="3" s="1"/>
  <c r="Q73" i="3" s="1"/>
  <c r="BC73" i="3"/>
  <c r="H73" i="3" s="1"/>
  <c r="T73" i="3" s="1"/>
  <c r="AE74" i="3" s="1"/>
  <c r="AQ74" i="3" s="1"/>
  <c r="BD73" i="3"/>
  <c r="I73" i="3" s="1"/>
  <c r="U73" i="3" s="1"/>
  <c r="AF74" i="3" s="1"/>
  <c r="AR74" i="3" s="1"/>
  <c r="AB74" i="3" l="1"/>
  <c r="AN74" i="3" s="1"/>
  <c r="BA73" i="3"/>
  <c r="L76" i="3"/>
  <c r="X76" i="3" s="1"/>
  <c r="J76" i="3"/>
  <c r="V76" i="3" s="1"/>
  <c r="N76" i="3"/>
  <c r="M76" i="3"/>
  <c r="BG77" i="3" l="1"/>
  <c r="AI77" i="3"/>
  <c r="AU77" i="3"/>
  <c r="BE77" i="3"/>
  <c r="AG77" i="3"/>
  <c r="AS77" i="3"/>
  <c r="F73" i="3"/>
  <c r="R73" i="3" s="1"/>
  <c r="BB73" i="3"/>
  <c r="G73" i="3" s="1"/>
  <c r="S73" i="3" s="1"/>
  <c r="AD74" i="3" s="1"/>
  <c r="AP74" i="3" s="1"/>
  <c r="BF73" i="3" l="1"/>
  <c r="K73" i="3" s="1"/>
  <c r="W73" i="3" s="1"/>
  <c r="A74" i="3" s="1"/>
  <c r="B74" i="3" s="1"/>
  <c r="AC74" i="3"/>
  <c r="BC74" i="3"/>
  <c r="P73" i="3" l="1"/>
  <c r="AH74" i="3"/>
  <c r="AL74" i="3" s="1"/>
  <c r="AO74" i="3"/>
  <c r="H74" i="3"/>
  <c r="T74" i="3" s="1"/>
  <c r="AE75" i="3" s="1"/>
  <c r="AQ75" i="3" s="1"/>
  <c r="BD74" i="3"/>
  <c r="I74" i="3" s="1"/>
  <c r="U74" i="3" s="1"/>
  <c r="AF75" i="3" s="1"/>
  <c r="AR75" i="3" s="1"/>
  <c r="AT74" i="3" l="1"/>
  <c r="J77" i="3"/>
  <c r="V77" i="3" s="1"/>
  <c r="N77" i="3"/>
  <c r="M77" i="3"/>
  <c r="L77" i="3"/>
  <c r="X77" i="3" s="1"/>
  <c r="AX74" i="3" l="1"/>
  <c r="C74" i="3" s="1"/>
  <c r="BG78" i="3"/>
  <c r="AU78" i="3"/>
  <c r="AI78" i="3"/>
  <c r="BE78" i="3"/>
  <c r="AG78" i="3"/>
  <c r="AS78" i="3"/>
  <c r="BA74" i="3"/>
  <c r="F74" i="3" s="1"/>
  <c r="R74" i="3" s="1"/>
  <c r="AZ74" i="3" l="1"/>
  <c r="E74" i="3" s="1"/>
  <c r="Q74" i="3" s="1"/>
  <c r="AB75" i="3" s="1"/>
  <c r="AN75" i="3" s="1"/>
  <c r="AC75" i="3"/>
  <c r="AO75" i="3" s="1"/>
  <c r="BB74" i="3"/>
  <c r="G74" i="3" s="1"/>
  <c r="S74" i="3" s="1"/>
  <c r="BF74" i="3" l="1"/>
  <c r="K74" i="3" s="1"/>
  <c r="W74" i="3" s="1"/>
  <c r="A75" i="3" s="1"/>
  <c r="B75" i="3" s="1"/>
  <c r="AD75" i="3"/>
  <c r="BC75" i="3"/>
  <c r="H75" i="3" s="1"/>
  <c r="T75" i="3" s="1"/>
  <c r="AE76" i="3" s="1"/>
  <c r="AQ76" i="3" s="1"/>
  <c r="AH75" i="3" l="1"/>
  <c r="AL75" i="3" s="1"/>
  <c r="P74" i="3"/>
  <c r="AP75" i="3"/>
  <c r="BD75" i="3"/>
  <c r="I75" i="3" s="1"/>
  <c r="U75" i="3" s="1"/>
  <c r="M78" i="3"/>
  <c r="J78" i="3"/>
  <c r="V78" i="3" s="1"/>
  <c r="N78" i="3"/>
  <c r="L78" i="3"/>
  <c r="X78" i="3" s="1"/>
  <c r="AT75" i="3" l="1"/>
  <c r="AX75" i="3" s="1"/>
  <c r="C75" i="3" s="1"/>
  <c r="AZ75" i="3" s="1"/>
  <c r="E75" i="3" s="1"/>
  <c r="Q75" i="3" s="1"/>
  <c r="AB76" i="3" s="1"/>
  <c r="AN76" i="3" s="1"/>
  <c r="AI79" i="3"/>
  <c r="BG79" i="3"/>
  <c r="AU79" i="3"/>
  <c r="AS79" i="3"/>
  <c r="BE79" i="3"/>
  <c r="AG79" i="3"/>
  <c r="BA75" i="3"/>
  <c r="F75" i="3" s="1"/>
  <c r="R75" i="3" s="1"/>
  <c r="AC76" i="3" s="1"/>
  <c r="AO76" i="3" s="1"/>
  <c r="AF76" i="3"/>
  <c r="BB75" i="3" l="1"/>
  <c r="G75" i="3" s="1"/>
  <c r="S75" i="3" s="1"/>
  <c r="AD76" i="3" s="1"/>
  <c r="AP76" i="3" s="1"/>
  <c r="AR76" i="3"/>
  <c r="BF75" i="3" l="1"/>
  <c r="K75" i="3" s="1"/>
  <c r="W75" i="3" s="1"/>
  <c r="A76" i="3" s="1"/>
  <c r="B76" i="3" s="1"/>
  <c r="BC76" i="3"/>
  <c r="H76" i="3" s="1"/>
  <c r="T76" i="3" s="1"/>
  <c r="AE77" i="3" s="1"/>
  <c r="AQ77" i="3" s="1"/>
  <c r="P75" i="3" l="1"/>
  <c r="AH76" i="3"/>
  <c r="AL76" i="3" s="1"/>
  <c r="BD76" i="3"/>
  <c r="I76" i="3" s="1"/>
  <c r="U76" i="3" s="1"/>
  <c r="AT76" i="3" l="1"/>
  <c r="AX76" i="3" s="1"/>
  <c r="C76" i="3" s="1"/>
  <c r="BA76" i="3"/>
  <c r="F76" i="3" s="1"/>
  <c r="R76" i="3" s="1"/>
  <c r="AC77" i="3" s="1"/>
  <c r="AO77" i="3" s="1"/>
  <c r="AF77" i="3"/>
  <c r="L79" i="3"/>
  <c r="X79" i="3" s="1"/>
  <c r="M79" i="3"/>
  <c r="J79" i="3"/>
  <c r="V79" i="3" s="1"/>
  <c r="N79" i="3"/>
  <c r="AZ76" i="3" l="1"/>
  <c r="E76" i="3" s="1"/>
  <c r="Q76" i="3" s="1"/>
  <c r="AB77" i="3" s="1"/>
  <c r="AN77" i="3" s="1"/>
  <c r="BG80" i="3"/>
  <c r="AI80" i="3"/>
  <c r="AU80" i="3"/>
  <c r="AG80" i="3"/>
  <c r="BE80" i="3"/>
  <c r="AS80" i="3"/>
  <c r="BB76" i="3"/>
  <c r="G76" i="3" s="1"/>
  <c r="S76" i="3" s="1"/>
  <c r="AD77" i="3" s="1"/>
  <c r="AP77" i="3" s="1"/>
  <c r="AR77" i="3"/>
  <c r="BF76" i="3" l="1"/>
  <c r="K76" i="3" s="1"/>
  <c r="W76" i="3" s="1"/>
  <c r="P76" i="3" s="1"/>
  <c r="A77" i="3" l="1"/>
  <c r="B77" i="3" s="1"/>
  <c r="AH77" i="3"/>
  <c r="AL77" i="3" s="1"/>
  <c r="BC77" i="3"/>
  <c r="H77" i="3" s="1"/>
  <c r="T77" i="3" s="1"/>
  <c r="AE78" i="3" s="1"/>
  <c r="AQ78" i="3" s="1"/>
  <c r="L80" i="3"/>
  <c r="X80" i="3" s="1"/>
  <c r="J80" i="3"/>
  <c r="V80" i="3" s="1"/>
  <c r="N80" i="3"/>
  <c r="M80" i="3"/>
  <c r="AT77" i="3" l="1"/>
  <c r="AI81" i="3"/>
  <c r="BG81" i="3"/>
  <c r="AU81" i="3"/>
  <c r="BE81" i="3"/>
  <c r="AS81" i="3"/>
  <c r="AG81" i="3"/>
  <c r="BA77" i="3"/>
  <c r="F77" i="3" s="1"/>
  <c r="R77" i="3" s="1"/>
  <c r="AC78" i="3" s="1"/>
  <c r="AO78" i="3" s="1"/>
  <c r="BB77" i="3"/>
  <c r="G77" i="3" s="1"/>
  <c r="S77" i="3" s="1"/>
  <c r="AD78" i="3" s="1"/>
  <c r="AP78" i="3" s="1"/>
  <c r="BD77" i="3"/>
  <c r="I77" i="3" s="1"/>
  <c r="U77" i="3" s="1"/>
  <c r="AX77" i="3" l="1"/>
  <c r="C77" i="3" s="1"/>
  <c r="AF78" i="3"/>
  <c r="J81" i="3"/>
  <c r="V81" i="3" s="1"/>
  <c r="N81" i="3"/>
  <c r="M81" i="3"/>
  <c r="L81" i="3"/>
  <c r="X81" i="3" s="1"/>
  <c r="AZ77" i="3" l="1"/>
  <c r="E77" i="3" s="1"/>
  <c r="Q77" i="3" s="1"/>
  <c r="BF77" i="3"/>
  <c r="K77" i="3" s="1"/>
  <c r="W77" i="3" s="1"/>
  <c r="AU82" i="3"/>
  <c r="AI82" i="3"/>
  <c r="BG82" i="3"/>
  <c r="BE82" i="3"/>
  <c r="AS82" i="3"/>
  <c r="AG82" i="3"/>
  <c r="AR78" i="3"/>
  <c r="AB78" i="3" l="1"/>
  <c r="P77" i="3"/>
  <c r="A78" i="3"/>
  <c r="B78" i="3" s="1"/>
  <c r="AH78" i="3"/>
  <c r="AT78" i="3" s="1"/>
  <c r="AN78" i="3" l="1"/>
  <c r="AL78" i="3"/>
  <c r="BA78" i="3"/>
  <c r="BC78" i="3"/>
  <c r="H78" i="3" s="1"/>
  <c r="T78" i="3" s="1"/>
  <c r="AE79" i="3" s="1"/>
  <c r="AQ79" i="3" s="1"/>
  <c r="AX78" i="3" l="1"/>
  <c r="C78" i="3" s="1"/>
  <c r="AZ78" i="3" s="1"/>
  <c r="E78" i="3" s="1"/>
  <c r="Q78" i="3" s="1"/>
  <c r="AB79" i="3" s="1"/>
  <c r="AN79" i="3" s="1"/>
  <c r="F78" i="3"/>
  <c r="R78" i="3" s="1"/>
  <c r="AC79" i="3" s="1"/>
  <c r="AO79" i="3" s="1"/>
  <c r="BB78" i="3"/>
  <c r="G78" i="3" s="1"/>
  <c r="S78" i="3" s="1"/>
  <c r="AD79" i="3" s="1"/>
  <c r="AP79" i="3" s="1"/>
  <c r="BD78" i="3"/>
  <c r="I78" i="3" s="1"/>
  <c r="U78" i="3" s="1"/>
  <c r="M82" i="3"/>
  <c r="J82" i="3"/>
  <c r="V82" i="3" s="1"/>
  <c r="N82" i="3"/>
  <c r="L82" i="3"/>
  <c r="X82" i="3" s="1"/>
  <c r="BF78" i="3" l="1"/>
  <c r="K78" i="3" s="1"/>
  <c r="W78" i="3" s="1"/>
  <c r="P78" i="3" s="1"/>
  <c r="AI83" i="3"/>
  <c r="BG83" i="3"/>
  <c r="AU83" i="3"/>
  <c r="BE83" i="3"/>
  <c r="AG83" i="3"/>
  <c r="AS83" i="3"/>
  <c r="AF79" i="3"/>
  <c r="A79" i="3" l="1"/>
  <c r="B79" i="3" s="1"/>
  <c r="AH79" i="3"/>
  <c r="AL79" i="3" s="1"/>
  <c r="AT79" i="3"/>
  <c r="AR79" i="3"/>
  <c r="AX79" i="3" l="1"/>
  <c r="C79" i="3" s="1"/>
  <c r="BA79" i="3"/>
  <c r="F79" i="3" s="1"/>
  <c r="R79" i="3" s="1"/>
  <c r="AC80" i="3" s="1"/>
  <c r="AO80" i="3" s="1"/>
  <c r="BC79" i="3"/>
  <c r="H79" i="3" s="1"/>
  <c r="T79" i="3" s="1"/>
  <c r="AE80" i="3" s="1"/>
  <c r="AQ80" i="3" s="1"/>
  <c r="L83" i="3"/>
  <c r="X83" i="3" s="1"/>
  <c r="M83" i="3"/>
  <c r="N83" i="3"/>
  <c r="J83" i="3"/>
  <c r="V83" i="3" s="1"/>
  <c r="AZ79" i="3" l="1"/>
  <c r="E79" i="3" s="1"/>
  <c r="Q79" i="3" s="1"/>
  <c r="AB80" i="3" s="1"/>
  <c r="AN80" i="3" s="1"/>
  <c r="AI84" i="3"/>
  <c r="BG84" i="3"/>
  <c r="AU84" i="3"/>
  <c r="BE84" i="3"/>
  <c r="AS84" i="3"/>
  <c r="AG84" i="3"/>
  <c r="BB79" i="3"/>
  <c r="G79" i="3" s="1"/>
  <c r="S79" i="3" s="1"/>
  <c r="AD80" i="3" s="1"/>
  <c r="AP80" i="3" s="1"/>
  <c r="BD79" i="3"/>
  <c r="I79" i="3" s="1"/>
  <c r="U79" i="3" s="1"/>
  <c r="AF80" i="3" s="1"/>
  <c r="BF79" i="3" l="1"/>
  <c r="K79" i="3" s="1"/>
  <c r="W79" i="3" s="1"/>
  <c r="A80" i="3" s="1"/>
  <c r="B80" i="3" s="1"/>
  <c r="AR80" i="3"/>
  <c r="P79" i="3" l="1"/>
  <c r="AH80" i="3"/>
  <c r="AL80" i="3" s="1"/>
  <c r="AT80" i="3" l="1"/>
  <c r="BA80" i="3"/>
  <c r="F80" i="3" s="1"/>
  <c r="R80" i="3" s="1"/>
  <c r="BC80" i="3"/>
  <c r="H80" i="3" s="1"/>
  <c r="T80" i="3" s="1"/>
  <c r="AE81" i="3" s="1"/>
  <c r="AQ81" i="3" s="1"/>
  <c r="L84" i="3"/>
  <c r="X84" i="3" s="1"/>
  <c r="M84" i="3"/>
  <c r="N84" i="3"/>
  <c r="J84" i="3"/>
  <c r="V84" i="3" s="1"/>
  <c r="AX80" i="3" l="1"/>
  <c r="C80" i="3" s="1"/>
  <c r="BG85" i="3"/>
  <c r="AU85" i="3"/>
  <c r="AI85" i="3"/>
  <c r="BE85" i="3"/>
  <c r="AS85" i="3"/>
  <c r="AG85" i="3"/>
  <c r="BB80" i="3"/>
  <c r="G80" i="3" s="1"/>
  <c r="S80" i="3" s="1"/>
  <c r="AC81" i="3"/>
  <c r="AO81" i="3" s="1"/>
  <c r="BD80" i="3"/>
  <c r="I80" i="3" s="1"/>
  <c r="U80" i="3" s="1"/>
  <c r="AF81" i="3" s="1"/>
  <c r="AR81" i="3" s="1"/>
  <c r="AZ80" i="3" l="1"/>
  <c r="E80" i="3" s="1"/>
  <c r="Q80" i="3" s="1"/>
  <c r="BF80" i="3"/>
  <c r="K80" i="3" s="1"/>
  <c r="W80" i="3" s="1"/>
  <c r="AD81" i="3"/>
  <c r="A81" i="3" l="1"/>
  <c r="B81" i="3" s="1"/>
  <c r="P80" i="3"/>
  <c r="AH81" i="3"/>
  <c r="AT81" i="3" s="1"/>
  <c r="AB81" i="3"/>
  <c r="AP81" i="3"/>
  <c r="J85" i="3"/>
  <c r="V85" i="3" s="1"/>
  <c r="N85" i="3"/>
  <c r="L85" i="3"/>
  <c r="X85" i="3" s="1"/>
  <c r="M85" i="3"/>
  <c r="AL81" i="3" l="1"/>
  <c r="AN81" i="3"/>
  <c r="AX81" i="3" s="1"/>
  <c r="C81" i="3" s="1"/>
  <c r="BG86" i="3"/>
  <c r="AU86" i="3"/>
  <c r="AI86" i="3"/>
  <c r="AS86" i="3"/>
  <c r="AG86" i="3"/>
  <c r="BE86" i="3"/>
  <c r="BA81" i="3"/>
  <c r="F81" i="3" s="1"/>
  <c r="R81" i="3" s="1"/>
  <c r="AC82" i="3" s="1"/>
  <c r="AO82" i="3" s="1"/>
  <c r="BC81" i="3"/>
  <c r="H81" i="3" s="1"/>
  <c r="T81" i="3" s="1"/>
  <c r="AE82" i="3" s="1"/>
  <c r="AQ82" i="3" s="1"/>
  <c r="AZ81" i="3" l="1"/>
  <c r="E81" i="3" s="1"/>
  <c r="Q81" i="3" s="1"/>
  <c r="AB82" i="3" s="1"/>
  <c r="AN82" i="3" s="1"/>
  <c r="BB81" i="3"/>
  <c r="G81" i="3" s="1"/>
  <c r="S81" i="3" s="1"/>
  <c r="AD82" i="3" s="1"/>
  <c r="AP82" i="3" s="1"/>
  <c r="BD81" i="3"/>
  <c r="I81" i="3" s="1"/>
  <c r="U81" i="3" s="1"/>
  <c r="BF81" i="3" l="1"/>
  <c r="K81" i="3" s="1"/>
  <c r="W81" i="3" s="1"/>
  <c r="A82" i="3" s="1"/>
  <c r="B82" i="3" s="1"/>
  <c r="AF82" i="3"/>
  <c r="M86" i="3"/>
  <c r="N86" i="3"/>
  <c r="J86" i="3"/>
  <c r="V86" i="3" s="1"/>
  <c r="L86" i="3"/>
  <c r="X86" i="3" s="1"/>
  <c r="P81" i="3" l="1"/>
  <c r="AH82" i="3"/>
  <c r="AL82" i="3" s="1"/>
  <c r="BG87" i="3"/>
  <c r="AU87" i="3"/>
  <c r="AI87" i="3"/>
  <c r="BE87" i="3"/>
  <c r="AS87" i="3"/>
  <c r="AG87" i="3"/>
  <c r="AR82" i="3"/>
  <c r="AT82" i="3" l="1"/>
  <c r="BA82" i="3"/>
  <c r="F82" i="3" s="1"/>
  <c r="R82" i="3" s="1"/>
  <c r="AC83" i="3" s="1"/>
  <c r="AX82" i="3" l="1"/>
  <c r="C82" i="3" s="1"/>
  <c r="AO83" i="3"/>
  <c r="BB82" i="3"/>
  <c r="BC82" i="3" s="1"/>
  <c r="H82" i="3" s="1"/>
  <c r="T82" i="3" s="1"/>
  <c r="AE83" i="3" s="1"/>
  <c r="AQ83" i="3" s="1"/>
  <c r="BD82" i="3"/>
  <c r="I82" i="3" s="1"/>
  <c r="U82" i="3" s="1"/>
  <c r="L87" i="3"/>
  <c r="X87" i="3" s="1"/>
  <c r="J87" i="3"/>
  <c r="V87" i="3" s="1"/>
  <c r="M87" i="3"/>
  <c r="N87" i="3"/>
  <c r="AZ82" i="3" l="1"/>
  <c r="E82" i="3" s="1"/>
  <c r="Q82" i="3" s="1"/>
  <c r="AB83" i="3" s="1"/>
  <c r="AN83" i="3" s="1"/>
  <c r="BF82" i="3"/>
  <c r="K82" i="3" s="1"/>
  <c r="W82" i="3" s="1"/>
  <c r="AU88" i="3"/>
  <c r="AI88" i="3"/>
  <c r="BG88" i="3"/>
  <c r="BE88" i="3"/>
  <c r="AS88" i="3"/>
  <c r="AG88" i="3"/>
  <c r="G82" i="3"/>
  <c r="S82" i="3" s="1"/>
  <c r="AD83" i="3" s="1"/>
  <c r="AP83" i="3" s="1"/>
  <c r="AF83" i="3"/>
  <c r="AR83" i="3" s="1"/>
  <c r="AH83" i="3" l="1"/>
  <c r="AT83" i="3" s="1"/>
  <c r="A83" i="3"/>
  <c r="B83" i="3" s="1"/>
  <c r="P82" i="3"/>
  <c r="AL83" i="3" l="1"/>
  <c r="AX83" i="3"/>
  <c r="C83" i="3"/>
  <c r="L88" i="3"/>
  <c r="X88" i="3" s="1"/>
  <c r="M88" i="3"/>
  <c r="N88" i="3"/>
  <c r="J88" i="3"/>
  <c r="V88" i="3" s="1"/>
  <c r="AZ83" i="3" l="1"/>
  <c r="E83" i="3" s="1"/>
  <c r="Q83" i="3" s="1"/>
  <c r="AB84" i="3" s="1"/>
  <c r="AN84" i="3" s="1"/>
  <c r="AU89" i="3"/>
  <c r="BG89" i="3"/>
  <c r="AI89" i="3"/>
  <c r="BE89" i="3"/>
  <c r="AS89" i="3"/>
  <c r="AG89" i="3"/>
  <c r="BA83" i="3"/>
  <c r="BC83" i="3"/>
  <c r="H83" i="3" s="1"/>
  <c r="T83" i="3" s="1"/>
  <c r="AE84" i="3" s="1"/>
  <c r="BD83" i="3"/>
  <c r="I83" i="3" s="1"/>
  <c r="U83" i="3" s="1"/>
  <c r="F83" i="3" l="1"/>
  <c r="R83" i="3" s="1"/>
  <c r="AC84" i="3" s="1"/>
  <c r="AO84" i="3" s="1"/>
  <c r="BB83" i="3"/>
  <c r="G83" i="3" s="1"/>
  <c r="S83" i="3" s="1"/>
  <c r="AD84" i="3" s="1"/>
  <c r="AP84" i="3" s="1"/>
  <c r="AQ84" i="3"/>
  <c r="AF84" i="3"/>
  <c r="BF83" i="3" l="1"/>
  <c r="K83" i="3" s="1"/>
  <c r="W83" i="3" s="1"/>
  <c r="P83" i="3" s="1"/>
  <c r="AR84" i="3"/>
  <c r="J89" i="3"/>
  <c r="V89" i="3" s="1"/>
  <c r="N89" i="3"/>
  <c r="M89" i="3"/>
  <c r="L89" i="3"/>
  <c r="X89" i="3" s="1"/>
  <c r="A84" i="3" l="1"/>
  <c r="B84" i="3" s="1"/>
  <c r="AH84" i="3"/>
  <c r="AL84" i="3" s="1"/>
  <c r="BG90" i="3"/>
  <c r="AI90" i="3"/>
  <c r="AU90" i="3"/>
  <c r="BE90" i="3"/>
  <c r="AS90" i="3"/>
  <c r="AG90" i="3"/>
  <c r="AT84" i="3" l="1"/>
  <c r="BB84" i="3"/>
  <c r="AX84" i="3" l="1"/>
  <c r="C84" i="3" s="1"/>
  <c r="G84" i="3"/>
  <c r="S84" i="3" s="1"/>
  <c r="AD85" i="3" s="1"/>
  <c r="AP85" i="3" s="1"/>
  <c r="BC84" i="3"/>
  <c r="H84" i="3" s="1"/>
  <c r="T84" i="3" s="1"/>
  <c r="AE85" i="3" s="1"/>
  <c r="M90" i="3"/>
  <c r="J90" i="3"/>
  <c r="V90" i="3" s="1"/>
  <c r="L90" i="3"/>
  <c r="X90" i="3" s="1"/>
  <c r="N90" i="3"/>
  <c r="AZ84" i="3" l="1"/>
  <c r="AI91" i="3"/>
  <c r="AU91" i="3"/>
  <c r="BG91" i="3"/>
  <c r="AG91" i="3"/>
  <c r="AS91" i="3"/>
  <c r="BE91" i="3"/>
  <c r="BD84" i="3"/>
  <c r="I84" i="3" s="1"/>
  <c r="U84" i="3" s="1"/>
  <c r="AQ85" i="3"/>
  <c r="BA84" i="3" l="1"/>
  <c r="E84" i="3"/>
  <c r="Q84" i="3" s="1"/>
  <c r="AB85" i="3" s="1"/>
  <c r="AN85" i="3" s="1"/>
  <c r="AF85" i="3"/>
  <c r="AR85" i="3" s="1"/>
  <c r="F84" i="3" l="1"/>
  <c r="R84" i="3" s="1"/>
  <c r="BF84" i="3"/>
  <c r="K84" i="3" s="1"/>
  <c r="W84" i="3" s="1"/>
  <c r="L91" i="3"/>
  <c r="X91" i="3" s="1"/>
  <c r="M91" i="3"/>
  <c r="N91" i="3"/>
  <c r="J91" i="3"/>
  <c r="V91" i="3" s="1"/>
  <c r="P84" i="3" l="1"/>
  <c r="AC85" i="3"/>
  <c r="AO85" i="3"/>
  <c r="AH85" i="3"/>
  <c r="AT85" i="3" s="1"/>
  <c r="A85" i="3"/>
  <c r="AI92" i="3"/>
  <c r="BG92" i="3"/>
  <c r="AU92" i="3"/>
  <c r="BE92" i="3"/>
  <c r="AG92" i="3"/>
  <c r="AS92" i="3"/>
  <c r="BA85" i="3"/>
  <c r="BC85" i="3"/>
  <c r="F85" i="3" l="1"/>
  <c r="R85" i="3" s="1"/>
  <c r="AC86" i="3" s="1"/>
  <c r="AO86" i="3" s="1"/>
  <c r="B85" i="3"/>
  <c r="C85" i="3"/>
  <c r="AX85" i="3"/>
  <c r="AL85" i="3"/>
  <c r="BB85" i="3"/>
  <c r="G85" i="3" s="1"/>
  <c r="S85" i="3" s="1"/>
  <c r="AD86" i="3" s="1"/>
  <c r="AP86" i="3" s="1"/>
  <c r="H85" i="3"/>
  <c r="T85" i="3" s="1"/>
  <c r="BD85" i="3"/>
  <c r="I85" i="3" s="1"/>
  <c r="U85" i="3" s="1"/>
  <c r="AZ85" i="3" l="1"/>
  <c r="E85" i="3" s="1"/>
  <c r="Q85" i="3" s="1"/>
  <c r="AB86" i="3" s="1"/>
  <c r="AN86" i="3" s="1"/>
  <c r="BF85" i="3"/>
  <c r="K85" i="3" s="1"/>
  <c r="W85" i="3" s="1"/>
  <c r="AF86" i="3"/>
  <c r="AR86" i="3" s="1"/>
  <c r="AE86" i="3"/>
  <c r="M92" i="3"/>
  <c r="N92" i="3"/>
  <c r="J92" i="3"/>
  <c r="V92" i="3" s="1"/>
  <c r="L92" i="3"/>
  <c r="X92" i="3" s="1"/>
  <c r="A86" i="3" l="1"/>
  <c r="B86" i="3" s="1"/>
  <c r="P85" i="3"/>
  <c r="AH86" i="3"/>
  <c r="AT86" i="3" s="1"/>
  <c r="AU93" i="3"/>
  <c r="BG93" i="3"/>
  <c r="AI93" i="3"/>
  <c r="AS93" i="3"/>
  <c r="BE93" i="3"/>
  <c r="AG93" i="3"/>
  <c r="AQ86" i="3"/>
  <c r="AL86" i="3" l="1"/>
  <c r="AX86" i="3"/>
  <c r="C86" i="3" s="1"/>
  <c r="AZ86" i="3" s="1"/>
  <c r="E86" i="3" s="1"/>
  <c r="Q86" i="3" s="1"/>
  <c r="BA86" i="3" l="1"/>
  <c r="F86" i="3" s="1"/>
  <c r="R86" i="3" s="1"/>
  <c r="AC87" i="3" s="1"/>
  <c r="BC86" i="3"/>
  <c r="H86" i="3" s="1"/>
  <c r="T86" i="3" s="1"/>
  <c r="AE87" i="3" s="1"/>
  <c r="AQ87" i="3" s="1"/>
  <c r="AB87" i="3"/>
  <c r="AN87" i="3" s="1"/>
  <c r="J93" i="3"/>
  <c r="V93" i="3" s="1"/>
  <c r="N93" i="3"/>
  <c r="L93" i="3"/>
  <c r="X93" i="3" s="1"/>
  <c r="M93" i="3"/>
  <c r="AI94" i="3" l="1"/>
  <c r="AU94" i="3"/>
  <c r="BG94" i="3"/>
  <c r="BE94" i="3"/>
  <c r="AS94" i="3"/>
  <c r="AG94" i="3"/>
  <c r="AO87" i="3"/>
  <c r="BB86" i="3"/>
  <c r="G86" i="3" s="1"/>
  <c r="S86" i="3" s="1"/>
  <c r="AD87" i="3" s="1"/>
  <c r="BD86" i="3"/>
  <c r="I86" i="3" s="1"/>
  <c r="U86" i="3" s="1"/>
  <c r="AF87" i="3" s="1"/>
  <c r="AR87" i="3" s="1"/>
  <c r="BF86" i="3" l="1"/>
  <c r="K86" i="3" s="1"/>
  <c r="W86" i="3" s="1"/>
  <c r="A87" i="3" s="1"/>
  <c r="B87" i="3" s="1"/>
  <c r="AP87" i="3"/>
  <c r="P86" i="3" l="1"/>
  <c r="AH87" i="3"/>
  <c r="AL87" i="3" s="1"/>
  <c r="AT87" i="3"/>
  <c r="M94" i="3"/>
  <c r="L94" i="3"/>
  <c r="X94" i="3" s="1"/>
  <c r="N94" i="3"/>
  <c r="J94" i="3"/>
  <c r="V94" i="3" s="1"/>
  <c r="AX87" i="3" l="1"/>
  <c r="C87" i="3" s="1"/>
  <c r="AI95" i="3"/>
  <c r="BG95" i="3"/>
  <c r="AU95" i="3"/>
  <c r="BE95" i="3"/>
  <c r="AG95" i="3"/>
  <c r="AS95" i="3"/>
  <c r="BA87" i="3"/>
  <c r="F87" i="3" s="1"/>
  <c r="R87" i="3" s="1"/>
  <c r="AC88" i="3" s="1"/>
  <c r="AZ87" i="3" l="1"/>
  <c r="E87" i="3" s="1"/>
  <c r="Q87" i="3" s="1"/>
  <c r="AB88" i="3" s="1"/>
  <c r="AN88" i="3" s="1"/>
  <c r="BB87" i="3"/>
  <c r="G87" i="3" s="1"/>
  <c r="S87" i="3" s="1"/>
  <c r="AD88" i="3" s="1"/>
  <c r="AP88" i="3" s="1"/>
  <c r="BC87" i="3"/>
  <c r="H87" i="3" s="1"/>
  <c r="T87" i="3" s="1"/>
  <c r="AE88" i="3" s="1"/>
  <c r="AQ88" i="3" s="1"/>
  <c r="AO88" i="3"/>
  <c r="BD87" i="3" l="1"/>
  <c r="I87" i="3" s="1"/>
  <c r="U87" i="3" s="1"/>
  <c r="AF88" i="3" s="1"/>
  <c r="AR88" i="3" s="1"/>
  <c r="L95" i="3"/>
  <c r="X95" i="3" s="1"/>
  <c r="M95" i="3"/>
  <c r="N95" i="3"/>
  <c r="J95" i="3"/>
  <c r="V95" i="3" s="1"/>
  <c r="BF87" i="3" l="1"/>
  <c r="K87" i="3" s="1"/>
  <c r="W87" i="3" s="1"/>
  <c r="P87" i="3" s="1"/>
  <c r="AI96" i="3"/>
  <c r="AU96" i="3"/>
  <c r="BG96" i="3"/>
  <c r="BE96" i="3"/>
  <c r="AG96" i="3"/>
  <c r="AS96" i="3"/>
  <c r="A88" i="3" l="1"/>
  <c r="B88" i="3" s="1"/>
  <c r="AH88" i="3"/>
  <c r="AL88" i="3" s="1"/>
  <c r="AT88" i="3" l="1"/>
  <c r="BA88" i="3"/>
  <c r="F88" i="3" s="1"/>
  <c r="R88" i="3" s="1"/>
  <c r="N96" i="3"/>
  <c r="J96" i="3"/>
  <c r="V96" i="3" s="1"/>
  <c r="L96" i="3"/>
  <c r="X96" i="3" s="1"/>
  <c r="M96" i="3"/>
  <c r="AX88" i="3" l="1"/>
  <c r="C88" i="3" s="1"/>
  <c r="BG97" i="3"/>
  <c r="AI97" i="3"/>
  <c r="AU97" i="3"/>
  <c r="BE97" i="3"/>
  <c r="AG97" i="3"/>
  <c r="AS97" i="3"/>
  <c r="BB88" i="3"/>
  <c r="AC89" i="3"/>
  <c r="AO89" i="3" s="1"/>
  <c r="AZ88" i="3" l="1"/>
  <c r="E88" i="3" s="1"/>
  <c r="Q88" i="3" s="1"/>
  <c r="AB89" i="3" s="1"/>
  <c r="AN89" i="3" s="1"/>
  <c r="G88" i="3"/>
  <c r="S88" i="3" s="1"/>
  <c r="AD89" i="3" s="1"/>
  <c r="AP89" i="3" s="1"/>
  <c r="BC88" i="3"/>
  <c r="H88" i="3" l="1"/>
  <c r="T88" i="3" s="1"/>
  <c r="BD88" i="3"/>
  <c r="I88" i="3" s="1"/>
  <c r="U88" i="3" s="1"/>
  <c r="J97" i="3"/>
  <c r="V97" i="3" s="1"/>
  <c r="N97" i="3"/>
  <c r="L97" i="3"/>
  <c r="X97" i="3" s="1"/>
  <c r="M97" i="3"/>
  <c r="BF88" i="3" l="1"/>
  <c r="K88" i="3" s="1"/>
  <c r="W88" i="3" s="1"/>
  <c r="A89" i="3" s="1"/>
  <c r="AU98" i="3"/>
  <c r="AI98" i="3"/>
  <c r="BG98" i="3"/>
  <c r="BE98" i="3"/>
  <c r="AS98" i="3"/>
  <c r="AG98" i="3"/>
  <c r="AF89" i="3"/>
  <c r="AR89" i="3" s="1"/>
  <c r="AE89" i="3"/>
  <c r="P88" i="3" l="1"/>
  <c r="AH89" i="3"/>
  <c r="AT89" i="3" s="1"/>
  <c r="B89" i="3"/>
  <c r="AQ89" i="3"/>
  <c r="AL89" i="3" l="1"/>
  <c r="AX89" i="3"/>
  <c r="C89" i="3" s="1"/>
  <c r="AZ89" i="3" s="1"/>
  <c r="BA89" i="3" s="1"/>
  <c r="F89" i="3" s="1"/>
  <c r="R89" i="3" s="1"/>
  <c r="M98" i="3"/>
  <c r="L98" i="3"/>
  <c r="X98" i="3" s="1"/>
  <c r="N98" i="3"/>
  <c r="J98" i="3"/>
  <c r="V98" i="3" s="1"/>
  <c r="AU99" i="3" l="1"/>
  <c r="AI99" i="3"/>
  <c r="BG99" i="3"/>
  <c r="BE99" i="3"/>
  <c r="AS99" i="3"/>
  <c r="AG99" i="3"/>
  <c r="BB89" i="3"/>
  <c r="G89" i="3" s="1"/>
  <c r="S89" i="3" s="1"/>
  <c r="AD90" i="3" s="1"/>
  <c r="AP90" i="3" s="1"/>
  <c r="AC90" i="3"/>
  <c r="AO90" i="3" s="1"/>
  <c r="E89" i="3"/>
  <c r="Q89" i="3" s="1"/>
  <c r="BC89" i="3" l="1"/>
  <c r="AB90" i="3"/>
  <c r="H89" i="3" l="1"/>
  <c r="T89" i="3" s="1"/>
  <c r="BD89" i="3"/>
  <c r="I89" i="3" s="1"/>
  <c r="U89" i="3" s="1"/>
  <c r="AF90" i="3" s="1"/>
  <c r="AR90" i="3" s="1"/>
  <c r="AN90" i="3"/>
  <c r="L99" i="3"/>
  <c r="X99" i="3" s="1"/>
  <c r="N99" i="3"/>
  <c r="J99" i="3"/>
  <c r="V99" i="3" s="1"/>
  <c r="M99" i="3"/>
  <c r="BF89" i="3" l="1"/>
  <c r="K89" i="3" s="1"/>
  <c r="W89" i="3" s="1"/>
  <c r="P89" i="3" s="1"/>
  <c r="BG100" i="3"/>
  <c r="AU100" i="3"/>
  <c r="AI100" i="3"/>
  <c r="BE100" i="3"/>
  <c r="AG100" i="3"/>
  <c r="AS100" i="3"/>
  <c r="AE90" i="3"/>
  <c r="A90" i="3" l="1"/>
  <c r="B90" i="3" s="1"/>
  <c r="AH90" i="3"/>
  <c r="AL90" i="3" s="1"/>
  <c r="AQ90" i="3"/>
  <c r="AT90" i="3" l="1"/>
  <c r="AX90" i="3" s="1"/>
  <c r="C90" i="3"/>
  <c r="AZ90" i="3" s="1"/>
  <c r="E90" i="3" s="1"/>
  <c r="Q90" i="3" s="1"/>
  <c r="AB91" i="3" s="1"/>
  <c r="BA90" i="3"/>
  <c r="F90" i="3" s="1"/>
  <c r="R90" i="3" s="1"/>
  <c r="AC91" i="3" s="1"/>
  <c r="AO91" i="3" s="1"/>
  <c r="J100" i="3"/>
  <c r="V100" i="3" s="1"/>
  <c r="L100" i="3"/>
  <c r="X100" i="3" s="1"/>
  <c r="M100" i="3"/>
  <c r="N100" i="3"/>
  <c r="AN91" i="3" l="1"/>
  <c r="AI101" i="3"/>
  <c r="AU101" i="3"/>
  <c r="BG101" i="3"/>
  <c r="AS101" i="3"/>
  <c r="BE101" i="3"/>
  <c r="AG101" i="3"/>
  <c r="BB90" i="3"/>
  <c r="G90" i="3" s="1"/>
  <c r="S90" i="3" s="1"/>
  <c r="AD91" i="3" s="1"/>
  <c r="BC90" i="3"/>
  <c r="AP91" i="3" l="1"/>
  <c r="H90" i="3"/>
  <c r="T90" i="3" s="1"/>
  <c r="BD90" i="3"/>
  <c r="I90" i="3" s="1"/>
  <c r="U90" i="3" s="1"/>
  <c r="AF91" i="3" s="1"/>
  <c r="AR91" i="3" s="1"/>
  <c r="BF90" i="3" l="1"/>
  <c r="K90" i="3" s="1"/>
  <c r="W90" i="3" s="1"/>
  <c r="A91" i="3" s="1"/>
  <c r="AE91" i="3"/>
  <c r="J101" i="3"/>
  <c r="V101" i="3" s="1"/>
  <c r="N101" i="3"/>
  <c r="L101" i="3"/>
  <c r="X101" i="3" s="1"/>
  <c r="M101" i="3"/>
  <c r="P90" i="3" l="1"/>
  <c r="AH91" i="3"/>
  <c r="AT91" i="3" s="1"/>
  <c r="AI102" i="3"/>
  <c r="AU102" i="3"/>
  <c r="BG102" i="3"/>
  <c r="BE102" i="3"/>
  <c r="AG102" i="3"/>
  <c r="AS102" i="3"/>
  <c r="B91" i="3"/>
  <c r="AQ91" i="3"/>
  <c r="AL91" i="3" l="1"/>
  <c r="AX91" i="3"/>
  <c r="C91" i="3" s="1"/>
  <c r="AZ91" i="3" s="1"/>
  <c r="E91" i="3" l="1"/>
  <c r="Q91" i="3" s="1"/>
  <c r="AB92" i="3" s="1"/>
  <c r="AN92" i="3" s="1"/>
  <c r="BA91" i="3"/>
  <c r="F91" i="3" s="1"/>
  <c r="R91" i="3" s="1"/>
  <c r="M102" i="3"/>
  <c r="N102" i="3"/>
  <c r="J102" i="3"/>
  <c r="V102" i="3" s="1"/>
  <c r="L102" i="3"/>
  <c r="X102" i="3" s="1"/>
  <c r="AI103" i="3" l="1"/>
  <c r="AU103" i="3"/>
  <c r="BG103" i="3"/>
  <c r="BE103" i="3"/>
  <c r="AS103" i="3"/>
  <c r="AG103" i="3"/>
  <c r="AC92" i="3"/>
  <c r="AO92" i="3" s="1"/>
  <c r="BB91" i="3"/>
  <c r="G91" i="3" l="1"/>
  <c r="S91" i="3" s="1"/>
  <c r="BC91" i="3"/>
  <c r="H91" i="3" s="1"/>
  <c r="T91" i="3" s="1"/>
  <c r="AE92" i="3" s="1"/>
  <c r="AQ92" i="3" s="1"/>
  <c r="BD91" i="3" l="1"/>
  <c r="AD92" i="3"/>
  <c r="AP92" i="3" s="1"/>
  <c r="L103" i="3"/>
  <c r="X103" i="3" s="1"/>
  <c r="J103" i="3"/>
  <c r="V103" i="3" s="1"/>
  <c r="M103" i="3"/>
  <c r="N103" i="3"/>
  <c r="I91" i="3" l="1"/>
  <c r="U91" i="3" s="1"/>
  <c r="AF92" i="3" s="1"/>
  <c r="AR92" i="3" s="1"/>
  <c r="BF91" i="3"/>
  <c r="K91" i="3" s="1"/>
  <c r="W91" i="3" s="1"/>
  <c r="BG104" i="3"/>
  <c r="AU104" i="3"/>
  <c r="AI104" i="3"/>
  <c r="BE104" i="3"/>
  <c r="AS104" i="3"/>
  <c r="AG104" i="3"/>
  <c r="AH92" i="3" l="1"/>
  <c r="AT92" i="3" s="1"/>
  <c r="P91" i="3"/>
  <c r="A92" i="3"/>
  <c r="B92" i="3" s="1"/>
  <c r="AL92" i="3" l="1"/>
  <c r="AX92" i="3"/>
  <c r="C92" i="3" s="1"/>
  <c r="BB92" i="3"/>
  <c r="L104" i="3"/>
  <c r="X104" i="3" s="1"/>
  <c r="M104" i="3"/>
  <c r="N104" i="3"/>
  <c r="J104" i="3"/>
  <c r="V104" i="3" s="1"/>
  <c r="AZ92" i="3" l="1"/>
  <c r="AI105" i="3"/>
  <c r="AU105" i="3"/>
  <c r="BG105" i="3"/>
  <c r="AG105" i="3"/>
  <c r="BE105" i="3"/>
  <c r="AS105" i="3"/>
  <c r="G92" i="3"/>
  <c r="S92" i="3" s="1"/>
  <c r="BC92" i="3"/>
  <c r="H92" i="3" s="1"/>
  <c r="T92" i="3" s="1"/>
  <c r="AE93" i="3" s="1"/>
  <c r="AQ93" i="3" s="1"/>
  <c r="BA92" i="3" l="1"/>
  <c r="E92" i="3"/>
  <c r="Q92" i="3" s="1"/>
  <c r="AB93" i="3" s="1"/>
  <c r="AN93" i="3" s="1"/>
  <c r="BD92" i="3"/>
  <c r="I92" i="3" s="1"/>
  <c r="U92" i="3" s="1"/>
  <c r="AF93" i="3" s="1"/>
  <c r="AR93" i="3" s="1"/>
  <c r="AD93" i="3"/>
  <c r="F92" i="3" l="1"/>
  <c r="R92" i="3" s="1"/>
  <c r="AC93" i="3" s="1"/>
  <c r="AO93" i="3" s="1"/>
  <c r="BF92" i="3"/>
  <c r="K92" i="3" s="1"/>
  <c r="W92" i="3" s="1"/>
  <c r="AP93" i="3"/>
  <c r="L105" i="3"/>
  <c r="X105" i="3" s="1"/>
  <c r="M105" i="3"/>
  <c r="J105" i="3"/>
  <c r="V105" i="3" s="1"/>
  <c r="N105" i="3"/>
  <c r="P92" i="3" l="1"/>
  <c r="A93" i="3"/>
  <c r="B93" i="3" s="1"/>
  <c r="AH93" i="3"/>
  <c r="AL93" i="3" s="1"/>
  <c r="AI106" i="3"/>
  <c r="AU106" i="3"/>
  <c r="BG106" i="3"/>
  <c r="AS106" i="3"/>
  <c r="BE106" i="3"/>
  <c r="AG106" i="3"/>
  <c r="AT93" i="3" l="1"/>
  <c r="BC93" i="3"/>
  <c r="H93" i="3" s="1"/>
  <c r="T93" i="3" s="1"/>
  <c r="AE94" i="3" s="1"/>
  <c r="AQ94" i="3" s="1"/>
  <c r="AX93" i="3" l="1"/>
  <c r="C93" i="3" s="1"/>
  <c r="BA93" i="3"/>
  <c r="BD93" i="3"/>
  <c r="I93" i="3" s="1"/>
  <c r="U93" i="3" s="1"/>
  <c r="AF94" i="3" s="1"/>
  <c r="AR94" i="3" s="1"/>
  <c r="L106" i="3"/>
  <c r="X106" i="3" s="1"/>
  <c r="M106" i="3"/>
  <c r="J106" i="3"/>
  <c r="V106" i="3" s="1"/>
  <c r="N106" i="3"/>
  <c r="AZ93" i="3" l="1"/>
  <c r="E93" i="3" s="1"/>
  <c r="Q93" i="3" s="1"/>
  <c r="AB94" i="3" s="1"/>
  <c r="AN94" i="3" s="1"/>
  <c r="AU107" i="3"/>
  <c r="BG107" i="3"/>
  <c r="AI107" i="3"/>
  <c r="BE107" i="3"/>
  <c r="AS107" i="3"/>
  <c r="AG107" i="3"/>
  <c r="F93" i="3"/>
  <c r="R93" i="3" s="1"/>
  <c r="AC94" i="3" s="1"/>
  <c r="AO94" i="3" s="1"/>
  <c r="BB93" i="3"/>
  <c r="G93" i="3" s="1"/>
  <c r="S93" i="3" s="1"/>
  <c r="AD94" i="3" s="1"/>
  <c r="AP94" i="3" s="1"/>
  <c r="BF93" i="3" l="1"/>
  <c r="K93" i="3" s="1"/>
  <c r="W93" i="3" s="1"/>
  <c r="A94" i="3" s="1"/>
  <c r="P93" i="3" l="1"/>
  <c r="AH94" i="3"/>
  <c r="AL94" i="3" s="1"/>
  <c r="B94" i="3"/>
  <c r="BA94" i="3"/>
  <c r="BB94" i="3" s="1"/>
  <c r="G94" i="3" s="1"/>
  <c r="S94" i="3" s="1"/>
  <c r="J107" i="3"/>
  <c r="V107" i="3" s="1"/>
  <c r="N107" i="3"/>
  <c r="L107" i="3"/>
  <c r="X107" i="3" s="1"/>
  <c r="M107" i="3"/>
  <c r="AT94" i="3" l="1"/>
  <c r="AU108" i="3"/>
  <c r="AI108" i="3"/>
  <c r="BG108" i="3"/>
  <c r="AG108" i="3"/>
  <c r="AS108" i="3"/>
  <c r="BE108" i="3"/>
  <c r="AD95" i="3"/>
  <c r="AP95" i="3" s="1"/>
  <c r="F94" i="3"/>
  <c r="R94" i="3" s="1"/>
  <c r="BC94" i="3"/>
  <c r="H94" i="3" s="1"/>
  <c r="T94" i="3" s="1"/>
  <c r="AX94" i="3" l="1"/>
  <c r="C94" i="3" s="1"/>
  <c r="BD94" i="3"/>
  <c r="I94" i="3" s="1"/>
  <c r="U94" i="3" s="1"/>
  <c r="AF95" i="3" s="1"/>
  <c r="AR95" i="3" s="1"/>
  <c r="AE95" i="3"/>
  <c r="AQ95" i="3" s="1"/>
  <c r="AC95" i="3"/>
  <c r="AO95" i="3" s="1"/>
  <c r="AZ94" i="3" l="1"/>
  <c r="E94" i="3" s="1"/>
  <c r="Q94" i="3" s="1"/>
  <c r="BF94" i="3"/>
  <c r="K94" i="3" s="1"/>
  <c r="W94" i="3" s="1"/>
  <c r="M108" i="3"/>
  <c r="J108" i="3"/>
  <c r="V108" i="3" s="1"/>
  <c r="N108" i="3"/>
  <c r="L108" i="3"/>
  <c r="X108" i="3" s="1"/>
  <c r="P94" i="3" l="1"/>
  <c r="A95" i="3"/>
  <c r="B95" i="3" s="1"/>
  <c r="AH95" i="3"/>
  <c r="AT95" i="3" s="1"/>
  <c r="AB95" i="3"/>
  <c r="AI109" i="3"/>
  <c r="AU109" i="3"/>
  <c r="BG109" i="3"/>
  <c r="BE109" i="3"/>
  <c r="AS109" i="3"/>
  <c r="AG109" i="3"/>
  <c r="AL95" i="3" l="1"/>
  <c r="AN95" i="3"/>
  <c r="AX95" i="3" s="1"/>
  <c r="C95" i="3" s="1"/>
  <c r="BA95" i="3"/>
  <c r="F95" i="3" s="1"/>
  <c r="R95" i="3" s="1"/>
  <c r="AC96" i="3" s="1"/>
  <c r="AO96" i="3" s="1"/>
  <c r="AZ95" i="3" l="1"/>
  <c r="E95" i="3" s="1"/>
  <c r="Q95" i="3" s="1"/>
  <c r="AB96" i="3" s="1"/>
  <c r="AN96" i="3" s="1"/>
  <c r="BB95" i="3"/>
  <c r="G95" i="3" s="1"/>
  <c r="S95" i="3" s="1"/>
  <c r="BC95" i="3"/>
  <c r="H95" i="3" s="1"/>
  <c r="T95" i="3" s="1"/>
  <c r="L109" i="3"/>
  <c r="X109" i="3" s="1"/>
  <c r="M109" i="3"/>
  <c r="J109" i="3"/>
  <c r="V109" i="3" s="1"/>
  <c r="N109" i="3"/>
  <c r="BG110" i="3" l="1"/>
  <c r="AU110" i="3"/>
  <c r="AI110" i="3"/>
  <c r="BE110" i="3"/>
  <c r="AG110" i="3"/>
  <c r="AS110" i="3"/>
  <c r="AE96" i="3"/>
  <c r="AQ96" i="3" s="1"/>
  <c r="BD95" i="3"/>
  <c r="I95" i="3" s="1"/>
  <c r="U95" i="3" s="1"/>
  <c r="AD96" i="3"/>
  <c r="BF95" i="3" l="1"/>
  <c r="K95" i="3" s="1"/>
  <c r="W95" i="3" s="1"/>
  <c r="P95" i="3" s="1"/>
  <c r="AP96" i="3"/>
  <c r="AF96" i="3"/>
  <c r="AR96" i="3" s="1"/>
  <c r="A96" i="3" l="1"/>
  <c r="B96" i="3" s="1"/>
  <c r="AH96" i="3"/>
  <c r="AL96" i="3" s="1"/>
  <c r="L110" i="3"/>
  <c r="X110" i="3" s="1"/>
  <c r="M110" i="3"/>
  <c r="J110" i="3"/>
  <c r="V110" i="3" s="1"/>
  <c r="N110" i="3"/>
  <c r="AT96" i="3" l="1"/>
  <c r="AX96" i="3" s="1"/>
  <c r="C96" i="3" s="1"/>
  <c r="AZ96" i="3" s="1"/>
  <c r="E96" i="3" s="1"/>
  <c r="Q96" i="3" s="1"/>
  <c r="BG111" i="3"/>
  <c r="AU111" i="3"/>
  <c r="AI111" i="3"/>
  <c r="BE111" i="3"/>
  <c r="AS111" i="3"/>
  <c r="AG111" i="3"/>
  <c r="AB97" i="3" l="1"/>
  <c r="AN97" i="3" s="1"/>
  <c r="BA96" i="3"/>
  <c r="F96" i="3" l="1"/>
  <c r="R96" i="3" s="1"/>
  <c r="BB96" i="3"/>
  <c r="G96" i="3" s="1"/>
  <c r="S96" i="3" s="1"/>
  <c r="J111" i="3"/>
  <c r="V111" i="3" s="1"/>
  <c r="N111" i="3"/>
  <c r="L111" i="3"/>
  <c r="X111" i="3" s="1"/>
  <c r="M111" i="3"/>
  <c r="AU112" i="3" l="1"/>
  <c r="AI112" i="3"/>
  <c r="BG112" i="3"/>
  <c r="BE112" i="3"/>
  <c r="AG112" i="3"/>
  <c r="AS112" i="3"/>
  <c r="AD97" i="3"/>
  <c r="AP97" i="3" s="1"/>
  <c r="AC97" i="3"/>
  <c r="AO97" i="3" s="1"/>
  <c r="BC96" i="3"/>
  <c r="H96" i="3" l="1"/>
  <c r="T96" i="3" s="1"/>
  <c r="BD96" i="3"/>
  <c r="I96" i="3" l="1"/>
  <c r="U96" i="3" s="1"/>
  <c r="AF97" i="3" s="1"/>
  <c r="AR97" i="3" s="1"/>
  <c r="BF96" i="3"/>
  <c r="K96" i="3" s="1"/>
  <c r="W96" i="3" s="1"/>
  <c r="AE97" i="3"/>
  <c r="M112" i="3"/>
  <c r="J112" i="3"/>
  <c r="V112" i="3" s="1"/>
  <c r="N112" i="3"/>
  <c r="L112" i="3"/>
  <c r="X112" i="3" s="1"/>
  <c r="A97" i="3" l="1"/>
  <c r="B97" i="3" s="1"/>
  <c r="P96" i="3"/>
  <c r="AH97" i="3"/>
  <c r="AL97" i="3" s="1"/>
  <c r="AT97" i="3"/>
  <c r="BG113" i="3"/>
  <c r="AU113" i="3"/>
  <c r="AI113" i="3"/>
  <c r="BE113" i="3"/>
  <c r="AS113" i="3"/>
  <c r="AG113" i="3"/>
  <c r="AQ97" i="3"/>
  <c r="AX97" i="3" l="1"/>
  <c r="C97" i="3"/>
  <c r="AZ97" i="3" s="1"/>
  <c r="E97" i="3" s="1"/>
  <c r="Q97" i="3" s="1"/>
  <c r="BA97" i="3" l="1"/>
  <c r="F97" i="3" s="1"/>
  <c r="R97" i="3" s="1"/>
  <c r="AC98" i="3" s="1"/>
  <c r="AO98" i="3" s="1"/>
  <c r="BC97" i="3"/>
  <c r="H97" i="3" s="1"/>
  <c r="T97" i="3" s="1"/>
  <c r="AB98" i="3"/>
  <c r="AN98" i="3" s="1"/>
  <c r="L113" i="3"/>
  <c r="X113" i="3" s="1"/>
  <c r="M113" i="3"/>
  <c r="J113" i="3"/>
  <c r="V113" i="3" s="1"/>
  <c r="N113" i="3"/>
  <c r="AI114" i="3" l="1"/>
  <c r="AU114" i="3"/>
  <c r="BG114" i="3"/>
  <c r="AG114" i="3"/>
  <c r="AS114" i="3"/>
  <c r="BE114" i="3"/>
  <c r="BB97" i="3"/>
  <c r="G97" i="3" s="1"/>
  <c r="S97" i="3" s="1"/>
  <c r="AD98" i="3" s="1"/>
  <c r="AP98" i="3" s="1"/>
  <c r="AE98" i="3"/>
  <c r="AQ98" i="3" s="1"/>
  <c r="BD97" i="3"/>
  <c r="I97" i="3" s="1"/>
  <c r="U97" i="3" s="1"/>
  <c r="BF97" i="3" l="1"/>
  <c r="K97" i="3" s="1"/>
  <c r="W97" i="3" s="1"/>
  <c r="P97" i="3" s="1"/>
  <c r="AF98" i="3"/>
  <c r="A98" i="3" l="1"/>
  <c r="B98" i="3" s="1"/>
  <c r="AH98" i="3"/>
  <c r="AL98" i="3" s="1"/>
  <c r="AR98" i="3"/>
  <c r="L114" i="3"/>
  <c r="X114" i="3" s="1"/>
  <c r="M114" i="3"/>
  <c r="J114" i="3"/>
  <c r="V114" i="3" s="1"/>
  <c r="N114" i="3"/>
  <c r="AT98" i="3" l="1"/>
  <c r="AI115" i="3"/>
  <c r="BG115" i="3"/>
  <c r="AU115" i="3"/>
  <c r="BE115" i="3"/>
  <c r="AS115" i="3"/>
  <c r="AG115" i="3"/>
  <c r="AX98" i="3" l="1"/>
  <c r="C98" i="3" s="1"/>
  <c r="BA98" i="3"/>
  <c r="BB98" i="3" s="1"/>
  <c r="G98" i="3" s="1"/>
  <c r="S98" i="3" s="1"/>
  <c r="AD99" i="3" s="1"/>
  <c r="AP99" i="3" s="1"/>
  <c r="AZ98" i="3" l="1"/>
  <c r="E98" i="3" s="1"/>
  <c r="Q98" i="3" s="1"/>
  <c r="AB99" i="3" s="1"/>
  <c r="AN99" i="3" s="1"/>
  <c r="F98" i="3"/>
  <c r="R98" i="3" s="1"/>
  <c r="BC98" i="3"/>
  <c r="H98" i="3" s="1"/>
  <c r="T98" i="3" s="1"/>
  <c r="J115" i="3"/>
  <c r="V115" i="3" s="1"/>
  <c r="N115" i="3"/>
  <c r="M115" i="3"/>
  <c r="L115" i="3"/>
  <c r="X115" i="3" s="1"/>
  <c r="AU116" i="3" l="1"/>
  <c r="BG116" i="3"/>
  <c r="AI116" i="3"/>
  <c r="BE116" i="3"/>
  <c r="AS116" i="3"/>
  <c r="AG116" i="3"/>
  <c r="BD98" i="3"/>
  <c r="I98" i="3" s="1"/>
  <c r="U98" i="3" s="1"/>
  <c r="AF99" i="3" s="1"/>
  <c r="AR99" i="3" s="1"/>
  <c r="AE99" i="3"/>
  <c r="AQ99" i="3" s="1"/>
  <c r="AC99" i="3"/>
  <c r="AO99" i="3" s="1"/>
  <c r="BF98" i="3" l="1"/>
  <c r="K98" i="3" s="1"/>
  <c r="W98" i="3" s="1"/>
  <c r="A99" i="3" s="1"/>
  <c r="B99" i="3" s="1"/>
  <c r="P98" i="3" l="1"/>
  <c r="AH99" i="3"/>
  <c r="AL99" i="3" s="1"/>
  <c r="M116" i="3"/>
  <c r="J116" i="3"/>
  <c r="V116" i="3" s="1"/>
  <c r="N116" i="3"/>
  <c r="L116" i="3"/>
  <c r="X116" i="3" s="1"/>
  <c r="AT99" i="3" l="1"/>
  <c r="AX99" i="3" s="1"/>
  <c r="C99" i="3" s="1"/>
  <c r="AZ99" i="3" s="1"/>
  <c r="E99" i="3" s="1"/>
  <c r="Q99" i="3" s="1"/>
  <c r="AB100" i="3" s="1"/>
  <c r="AI117" i="3"/>
  <c r="AU117" i="3"/>
  <c r="BG117" i="3"/>
  <c r="BE117" i="3"/>
  <c r="AS117" i="3"/>
  <c r="AG117" i="3"/>
  <c r="BA99" i="3" l="1"/>
  <c r="BC99" i="3"/>
  <c r="H99" i="3" s="1"/>
  <c r="T99" i="3" s="1"/>
  <c r="AE100" i="3" s="1"/>
  <c r="AQ100" i="3" s="1"/>
  <c r="AN100" i="3"/>
  <c r="F99" i="3" l="1"/>
  <c r="R99" i="3" s="1"/>
  <c r="AC100" i="3" s="1"/>
  <c r="BB99" i="3"/>
  <c r="G99" i="3" s="1"/>
  <c r="S99" i="3" s="1"/>
  <c r="AD100" i="3" s="1"/>
  <c r="AP100" i="3" s="1"/>
  <c r="BD99" i="3"/>
  <c r="I99" i="3" s="1"/>
  <c r="U99" i="3" s="1"/>
  <c r="L117" i="3"/>
  <c r="X117" i="3" s="1"/>
  <c r="M117" i="3"/>
  <c r="J117" i="3"/>
  <c r="V117" i="3" s="1"/>
  <c r="N117" i="3"/>
  <c r="BF99" i="3" l="1"/>
  <c r="K99" i="3" s="1"/>
  <c r="W99" i="3" s="1"/>
  <c r="P99" i="3" s="1"/>
  <c r="BG118" i="3"/>
  <c r="AI118" i="3"/>
  <c r="AU118" i="3"/>
  <c r="BE118" i="3"/>
  <c r="AS118" i="3"/>
  <c r="AG118" i="3"/>
  <c r="AO100" i="3"/>
  <c r="AF100" i="3"/>
  <c r="A100" i="3" l="1"/>
  <c r="B100" i="3" s="1"/>
  <c r="AH100" i="3"/>
  <c r="AL100" i="3" s="1"/>
  <c r="AR100" i="3"/>
  <c r="AT100" i="3" l="1"/>
  <c r="L118" i="3"/>
  <c r="X118" i="3" s="1"/>
  <c r="J118" i="3"/>
  <c r="V118" i="3" s="1"/>
  <c r="N118" i="3"/>
  <c r="M118" i="3"/>
  <c r="AX100" i="3" l="1"/>
  <c r="C100" i="3" s="1"/>
  <c r="AU119" i="3"/>
  <c r="BG119" i="3"/>
  <c r="AI119" i="3"/>
  <c r="BE119" i="3"/>
  <c r="AG119" i="3"/>
  <c r="AS119" i="3"/>
  <c r="BA100" i="3"/>
  <c r="F100" i="3" s="1"/>
  <c r="R100" i="3" s="1"/>
  <c r="AC101" i="3" s="1"/>
  <c r="BC100" i="3"/>
  <c r="H100" i="3" s="1"/>
  <c r="T100" i="3" s="1"/>
  <c r="AE101" i="3" s="1"/>
  <c r="AQ101" i="3" s="1"/>
  <c r="BD100" i="3"/>
  <c r="I100" i="3" s="1"/>
  <c r="U100" i="3" s="1"/>
  <c r="AZ100" i="3" l="1"/>
  <c r="E100" i="3" s="1"/>
  <c r="Q100" i="3" s="1"/>
  <c r="BB100" i="3"/>
  <c r="G100" i="3" s="1"/>
  <c r="S100" i="3" s="1"/>
  <c r="AD101" i="3" s="1"/>
  <c r="AO101" i="3"/>
  <c r="AF101" i="3"/>
  <c r="AB101" i="3" l="1"/>
  <c r="AN101" i="3" s="1"/>
  <c r="BF100" i="3"/>
  <c r="K100" i="3" s="1"/>
  <c r="W100" i="3" s="1"/>
  <c r="P100" i="3" s="1"/>
  <c r="AP101" i="3"/>
  <c r="AR101" i="3"/>
  <c r="J119" i="3"/>
  <c r="V119" i="3" s="1"/>
  <c r="N119" i="3"/>
  <c r="M119" i="3"/>
  <c r="L119" i="3"/>
  <c r="X119" i="3" s="1"/>
  <c r="AH101" i="3" l="1"/>
  <c r="AL101" i="3" s="1"/>
  <c r="A101" i="3"/>
  <c r="B101" i="3" s="1"/>
  <c r="BG120" i="3"/>
  <c r="AI120" i="3"/>
  <c r="AU120" i="3"/>
  <c r="AS120" i="3"/>
  <c r="BE120" i="3"/>
  <c r="AG120" i="3"/>
  <c r="AT101" i="3" l="1"/>
  <c r="BA101" i="3"/>
  <c r="AX101" i="3" l="1"/>
  <c r="C101" i="3" s="1"/>
  <c r="F101" i="3"/>
  <c r="R101" i="3" s="1"/>
  <c r="BB101" i="3"/>
  <c r="G101" i="3" s="1"/>
  <c r="S101" i="3" s="1"/>
  <c r="M120" i="3"/>
  <c r="J120" i="3"/>
  <c r="V120" i="3" s="1"/>
  <c r="N120" i="3"/>
  <c r="L120" i="3"/>
  <c r="X120" i="3" s="1"/>
  <c r="AZ101" i="3" l="1"/>
  <c r="E101" i="3" s="1"/>
  <c r="Q101" i="3" s="1"/>
  <c r="AB102" i="3" s="1"/>
  <c r="AN102" i="3" s="1"/>
  <c r="BG121" i="3"/>
  <c r="AU121" i="3"/>
  <c r="AI121" i="3"/>
  <c r="BE121" i="3"/>
  <c r="AG121" i="3"/>
  <c r="AS121" i="3"/>
  <c r="BC101" i="3"/>
  <c r="H101" i="3" s="1"/>
  <c r="T101" i="3" s="1"/>
  <c r="AE102" i="3" s="1"/>
  <c r="AQ102" i="3" s="1"/>
  <c r="AD102" i="3"/>
  <c r="AP102" i="3" s="1"/>
  <c r="AC102" i="3"/>
  <c r="AO102" i="3" s="1"/>
  <c r="BD101" i="3" l="1"/>
  <c r="I101" i="3" s="1"/>
  <c r="U101" i="3" s="1"/>
  <c r="BF101" i="3" l="1"/>
  <c r="K101" i="3" s="1"/>
  <c r="W101" i="3" s="1"/>
  <c r="P101" i="3" s="1"/>
  <c r="AF102" i="3"/>
  <c r="L121" i="3"/>
  <c r="X121" i="3" s="1"/>
  <c r="M121" i="3"/>
  <c r="J121" i="3"/>
  <c r="V121" i="3" s="1"/>
  <c r="N121" i="3"/>
  <c r="AH102" i="3" l="1"/>
  <c r="AL102" i="3" s="1"/>
  <c r="A102" i="3"/>
  <c r="B102" i="3" s="1"/>
  <c r="BG122" i="3"/>
  <c r="AI122" i="3"/>
  <c r="AU122" i="3"/>
  <c r="BE122" i="3"/>
  <c r="AG122" i="3"/>
  <c r="AS122" i="3"/>
  <c r="AR102" i="3"/>
  <c r="AT102" i="3" l="1"/>
  <c r="AX102" i="3" s="1"/>
  <c r="C102" i="3" s="1"/>
  <c r="AZ102" i="3" s="1"/>
  <c r="E102" i="3" s="1"/>
  <c r="Q102" i="3" s="1"/>
  <c r="AB103" i="3" l="1"/>
  <c r="AN103" i="3" s="1"/>
  <c r="BA102" i="3"/>
  <c r="BD102" i="3"/>
  <c r="I102" i="3" s="1"/>
  <c r="U102" i="3" s="1"/>
  <c r="L122" i="3"/>
  <c r="X122" i="3" s="1"/>
  <c r="J122" i="3"/>
  <c r="V122" i="3" s="1"/>
  <c r="N122" i="3"/>
  <c r="M122" i="3"/>
  <c r="BG123" i="3" l="1"/>
  <c r="AU123" i="3"/>
  <c r="AI123" i="3"/>
  <c r="BE123" i="3"/>
  <c r="AS123" i="3"/>
  <c r="AG123" i="3"/>
  <c r="F102" i="3"/>
  <c r="R102" i="3" s="1"/>
  <c r="AC103" i="3" s="1"/>
  <c r="AO103" i="3" s="1"/>
  <c r="BB102" i="3"/>
  <c r="AF103" i="3"/>
  <c r="AR103" i="3" s="1"/>
  <c r="BC102" i="3" l="1"/>
  <c r="G102" i="3"/>
  <c r="S102" i="3" s="1"/>
  <c r="H102" i="3" l="1"/>
  <c r="T102" i="3" s="1"/>
  <c r="AE103" i="3" s="1"/>
  <c r="AQ103" i="3" s="1"/>
  <c r="BF102" i="3"/>
  <c r="K102" i="3" s="1"/>
  <c r="W102" i="3" s="1"/>
  <c r="AD103" i="3"/>
  <c r="J123" i="3"/>
  <c r="V123" i="3" s="1"/>
  <c r="N123" i="3"/>
  <c r="M123" i="3"/>
  <c r="L123" i="3"/>
  <c r="X123" i="3" s="1"/>
  <c r="A103" i="3" l="1"/>
  <c r="B103" i="3" s="1"/>
  <c r="P102" i="3"/>
  <c r="AH103" i="3"/>
  <c r="AL103" i="3" s="1"/>
  <c r="AU124" i="3"/>
  <c r="BG124" i="3"/>
  <c r="AI124" i="3"/>
  <c r="AS124" i="3"/>
  <c r="AG124" i="3"/>
  <c r="BE124" i="3"/>
  <c r="AP103" i="3"/>
  <c r="AT103" i="3" l="1"/>
  <c r="AX103" i="3"/>
  <c r="C103" i="3" s="1"/>
  <c r="AZ103" i="3" s="1"/>
  <c r="E103" i="3" s="1"/>
  <c r="Q103" i="3" s="1"/>
  <c r="AB104" i="3" s="1"/>
  <c r="AN104" i="3" s="1"/>
  <c r="BC103" i="3"/>
  <c r="BA103" i="3" l="1"/>
  <c r="F103" i="3" s="1"/>
  <c r="R103" i="3" s="1"/>
  <c r="AC104" i="3" s="1"/>
  <c r="AO104" i="3" s="1"/>
  <c r="H103" i="3"/>
  <c r="T103" i="3" s="1"/>
  <c r="BD103" i="3"/>
  <c r="I103" i="3" s="1"/>
  <c r="U103" i="3" s="1"/>
  <c r="M124" i="3"/>
  <c r="J124" i="3"/>
  <c r="V124" i="3" s="1"/>
  <c r="N124" i="3"/>
  <c r="L124" i="3"/>
  <c r="X124" i="3" s="1"/>
  <c r="BG125" i="3" l="1"/>
  <c r="AI125" i="3"/>
  <c r="AU125" i="3"/>
  <c r="BE125" i="3"/>
  <c r="AG125" i="3"/>
  <c r="AS125" i="3"/>
  <c r="BB103" i="3"/>
  <c r="G103" i="3" s="1"/>
  <c r="S103" i="3" s="1"/>
  <c r="AD104" i="3" s="1"/>
  <c r="AF104" i="3"/>
  <c r="AR104" i="3" s="1"/>
  <c r="AE104" i="3"/>
  <c r="AQ104" i="3" s="1"/>
  <c r="BF103" i="3" l="1"/>
  <c r="K103" i="3" s="1"/>
  <c r="W103" i="3" s="1"/>
  <c r="A104" i="3" s="1"/>
  <c r="B104" i="3" s="1"/>
  <c r="AP104" i="3"/>
  <c r="P103" i="3" l="1"/>
  <c r="AH104" i="3"/>
  <c r="AL104" i="3" s="1"/>
  <c r="L125" i="3"/>
  <c r="X125" i="3" s="1"/>
  <c r="M125" i="3"/>
  <c r="N125" i="3"/>
  <c r="J125" i="3"/>
  <c r="V125" i="3" s="1"/>
  <c r="AT104" i="3" l="1"/>
  <c r="AU126" i="3"/>
  <c r="BG126" i="3"/>
  <c r="AI126" i="3"/>
  <c r="BE126" i="3"/>
  <c r="AS126" i="3"/>
  <c r="AG126" i="3"/>
  <c r="BA104" i="3"/>
  <c r="AX104" i="3" l="1"/>
  <c r="C104" i="3" s="1"/>
  <c r="F104" i="3"/>
  <c r="R104" i="3" s="1"/>
  <c r="BB104" i="3"/>
  <c r="G104" i="3" s="1"/>
  <c r="S104" i="3" s="1"/>
  <c r="AZ104" i="3" l="1"/>
  <c r="E104" i="3" s="1"/>
  <c r="Q104" i="3" s="1"/>
  <c r="AB105" i="3" s="1"/>
  <c r="AN105" i="3" s="1"/>
  <c r="AC105" i="3"/>
  <c r="AO105" i="3" s="1"/>
  <c r="AD105" i="3"/>
  <c r="AP105" i="3" s="1"/>
  <c r="BC104" i="3"/>
  <c r="L126" i="3"/>
  <c r="X126" i="3" s="1"/>
  <c r="J126" i="3"/>
  <c r="V126" i="3" s="1"/>
  <c r="M126" i="3"/>
  <c r="N126" i="3"/>
  <c r="AI127" i="3" l="1"/>
  <c r="BG127" i="3"/>
  <c r="AU127" i="3"/>
  <c r="BE127" i="3"/>
  <c r="AG127" i="3"/>
  <c r="AS127" i="3"/>
  <c r="H104" i="3"/>
  <c r="T104" i="3" s="1"/>
  <c r="BD104" i="3"/>
  <c r="I104" i="3" s="1"/>
  <c r="U104" i="3" s="1"/>
  <c r="BF104" i="3" l="1"/>
  <c r="K104" i="3" s="1"/>
  <c r="W104" i="3" s="1"/>
  <c r="P104" i="3" s="1"/>
  <c r="AF105" i="3"/>
  <c r="AR105" i="3" s="1"/>
  <c r="AE105" i="3"/>
  <c r="A105" i="3" l="1"/>
  <c r="B105" i="3" s="1"/>
  <c r="AH105" i="3"/>
  <c r="AT105" i="3" s="1"/>
  <c r="AQ105" i="3"/>
  <c r="J127" i="3"/>
  <c r="V127" i="3" s="1"/>
  <c r="N127" i="3"/>
  <c r="L127" i="3"/>
  <c r="X127" i="3" s="1"/>
  <c r="M127" i="3"/>
  <c r="AL105" i="3" l="1"/>
  <c r="AX105" i="3"/>
  <c r="C105" i="3" s="1"/>
  <c r="AU128" i="3"/>
  <c r="AI128" i="3"/>
  <c r="BG128" i="3"/>
  <c r="BE128" i="3"/>
  <c r="AS128" i="3"/>
  <c r="AG128" i="3"/>
  <c r="AZ105" i="3" l="1"/>
  <c r="E105" i="3" s="1"/>
  <c r="Q105" i="3" s="1"/>
  <c r="AB106" i="3" s="1"/>
  <c r="AN106" i="3" s="1"/>
  <c r="BA105" i="3"/>
  <c r="F105" i="3" s="1"/>
  <c r="R105" i="3" s="1"/>
  <c r="AC106" i="3" s="1"/>
  <c r="AO106" i="3" s="1"/>
  <c r="BB105" i="3" l="1"/>
  <c r="G105" i="3" s="1"/>
  <c r="S105" i="3" s="1"/>
  <c r="AD106" i="3" s="1"/>
  <c r="AP106" i="3" s="1"/>
  <c r="BC105" i="3"/>
  <c r="M128" i="3"/>
  <c r="J128" i="3"/>
  <c r="V128" i="3" s="1"/>
  <c r="N128" i="3"/>
  <c r="L128" i="3"/>
  <c r="X128" i="3" s="1"/>
  <c r="BG129" i="3" l="1"/>
  <c r="AI129" i="3"/>
  <c r="AU129" i="3"/>
  <c r="BE129" i="3"/>
  <c r="AG129" i="3"/>
  <c r="AS129" i="3"/>
  <c r="H105" i="3"/>
  <c r="T105" i="3" s="1"/>
  <c r="BD105" i="3"/>
  <c r="I105" i="3" s="1"/>
  <c r="U105" i="3" s="1"/>
  <c r="AF106" i="3" s="1"/>
  <c r="AR106" i="3" s="1"/>
  <c r="BF105" i="3" l="1"/>
  <c r="K105" i="3" s="1"/>
  <c r="W105" i="3" s="1"/>
  <c r="P105" i="3" s="1"/>
  <c r="AE106" i="3"/>
  <c r="A106" i="3" l="1"/>
  <c r="B106" i="3" s="1"/>
  <c r="AH106" i="3"/>
  <c r="AL106" i="3" s="1"/>
  <c r="AT106" i="3"/>
  <c r="AQ106" i="3"/>
  <c r="L129" i="3"/>
  <c r="X129" i="3" s="1"/>
  <c r="M129" i="3"/>
  <c r="J129" i="3"/>
  <c r="V129" i="3" s="1"/>
  <c r="N129" i="3"/>
  <c r="AX106" i="3" l="1"/>
  <c r="C106" i="3" s="1"/>
  <c r="AZ106" i="3" s="1"/>
  <c r="E106" i="3" s="1"/>
  <c r="Q106" i="3" s="1"/>
  <c r="AB107" i="3" s="1"/>
  <c r="BG130" i="3"/>
  <c r="AU130" i="3"/>
  <c r="AI130" i="3"/>
  <c r="BE130" i="3"/>
  <c r="AG130" i="3"/>
  <c r="AS130" i="3"/>
  <c r="BA106" i="3"/>
  <c r="F106" i="3" s="1"/>
  <c r="R106" i="3" s="1"/>
  <c r="AC107" i="3" s="1"/>
  <c r="AO107" i="3" s="1"/>
  <c r="AN107" i="3" l="1"/>
  <c r="BB106" i="3"/>
  <c r="G106" i="3" s="1"/>
  <c r="S106" i="3" s="1"/>
  <c r="AD107" i="3" s="1"/>
  <c r="AP107" i="3" s="1"/>
  <c r="BC106" i="3"/>
  <c r="H106" i="3" s="1"/>
  <c r="T106" i="3" s="1"/>
  <c r="AE107" i="3" s="1"/>
  <c r="AQ107" i="3" s="1"/>
  <c r="BD106" i="3" l="1"/>
  <c r="I106" i="3" s="1"/>
  <c r="U106" i="3" s="1"/>
  <c r="L130" i="3"/>
  <c r="X130" i="3" s="1"/>
  <c r="M130" i="3"/>
  <c r="N130" i="3"/>
  <c r="J130" i="3"/>
  <c r="V130" i="3" s="1"/>
  <c r="BF106" i="3" l="1"/>
  <c r="K106" i="3" s="1"/>
  <c r="W106" i="3" s="1"/>
  <c r="A107" i="3" s="1"/>
  <c r="B107" i="3" s="1"/>
  <c r="AI131" i="3"/>
  <c r="BG131" i="3"/>
  <c r="AU131" i="3"/>
  <c r="BE131" i="3"/>
  <c r="AS131" i="3"/>
  <c r="AG131" i="3"/>
  <c r="AF107" i="3"/>
  <c r="AR107" i="3" s="1"/>
  <c r="AH107" i="3" l="1"/>
  <c r="AT107" i="3" s="1"/>
  <c r="P106" i="3"/>
  <c r="AL107" i="3" l="1"/>
  <c r="AX107" i="3"/>
  <c r="C107" i="3" s="1"/>
  <c r="BA107" i="3"/>
  <c r="J131" i="3"/>
  <c r="V131" i="3" s="1"/>
  <c r="N131" i="3"/>
  <c r="M131" i="3"/>
  <c r="L131" i="3"/>
  <c r="X131" i="3" s="1"/>
  <c r="AZ107" i="3" l="1"/>
  <c r="E107" i="3" s="1"/>
  <c r="Q107" i="3" s="1"/>
  <c r="AB108" i="3" s="1"/>
  <c r="AN108" i="3" s="1"/>
  <c r="AU132" i="3"/>
  <c r="AI132" i="3"/>
  <c r="BG132" i="3"/>
  <c r="AS132" i="3"/>
  <c r="BE132" i="3"/>
  <c r="AG132" i="3"/>
  <c r="F107" i="3"/>
  <c r="R107" i="3" s="1"/>
  <c r="BB107" i="3"/>
  <c r="BC107" i="3" l="1"/>
  <c r="H107" i="3" s="1"/>
  <c r="T107" i="3" s="1"/>
  <c r="G107" i="3"/>
  <c r="S107" i="3" s="1"/>
  <c r="AC108" i="3"/>
  <c r="AO108" i="3" s="1"/>
  <c r="BD107" i="3" l="1"/>
  <c r="I107" i="3" s="1"/>
  <c r="U107" i="3" s="1"/>
  <c r="AF108" i="3" s="1"/>
  <c r="AR108" i="3" s="1"/>
  <c r="AD108" i="3"/>
  <c r="AP108" i="3" s="1"/>
  <c r="AE108" i="3"/>
  <c r="AQ108" i="3" s="1"/>
  <c r="M132" i="3"/>
  <c r="J132" i="3"/>
  <c r="V132" i="3" s="1"/>
  <c r="L132" i="3"/>
  <c r="X132" i="3" s="1"/>
  <c r="N132" i="3"/>
  <c r="BF107" i="3" l="1"/>
  <c r="K107" i="3" s="1"/>
  <c r="W107" i="3" s="1"/>
  <c r="A108" i="3" s="1"/>
  <c r="BG133" i="3"/>
  <c r="AI133" i="3"/>
  <c r="AU133" i="3"/>
  <c r="BE133" i="3"/>
  <c r="AG133" i="3"/>
  <c r="AS133" i="3"/>
  <c r="P107" i="3" l="1"/>
  <c r="AH108" i="3"/>
  <c r="AL108" i="3" s="1"/>
  <c r="B108" i="3"/>
  <c r="AT108" i="3" l="1"/>
  <c r="AX108" i="3"/>
  <c r="C108" i="3" s="1"/>
  <c r="AZ108" i="3" s="1"/>
  <c r="E108" i="3" s="1"/>
  <c r="Q108" i="3" s="1"/>
  <c r="AB109" i="3" s="1"/>
  <c r="L133" i="3"/>
  <c r="X133" i="3" s="1"/>
  <c r="M133" i="3"/>
  <c r="N133" i="3"/>
  <c r="J133" i="3"/>
  <c r="V133" i="3" s="1"/>
  <c r="BG134" i="3" l="1"/>
  <c r="AU134" i="3"/>
  <c r="AI134" i="3"/>
  <c r="AG134" i="3"/>
  <c r="AS134" i="3"/>
  <c r="BE134" i="3"/>
  <c r="BA108" i="3"/>
  <c r="BC108" i="3"/>
  <c r="H108" i="3" s="1"/>
  <c r="T108" i="3" s="1"/>
  <c r="AN109" i="3"/>
  <c r="F108" i="3" l="1"/>
  <c r="R108" i="3" s="1"/>
  <c r="AC109" i="3" s="1"/>
  <c r="AO109" i="3" s="1"/>
  <c r="BB108" i="3"/>
  <c r="G108" i="3" s="1"/>
  <c r="S108" i="3" s="1"/>
  <c r="AD109" i="3" s="1"/>
  <c r="AP109" i="3" s="1"/>
  <c r="BD108" i="3"/>
  <c r="I108" i="3" s="1"/>
  <c r="U108" i="3" s="1"/>
  <c r="AE109" i="3"/>
  <c r="AQ109" i="3" s="1"/>
  <c r="BF108" i="3" l="1"/>
  <c r="K108" i="3" s="1"/>
  <c r="W108" i="3" s="1"/>
  <c r="A109" i="3" s="1"/>
  <c r="B109" i="3" s="1"/>
  <c r="AF109" i="3"/>
  <c r="AR109" i="3" s="1"/>
  <c r="M134" i="3"/>
  <c r="N134" i="3"/>
  <c r="J134" i="3"/>
  <c r="V134" i="3" s="1"/>
  <c r="L134" i="3"/>
  <c r="X134" i="3" s="1"/>
  <c r="P108" i="3" l="1"/>
  <c r="AH109" i="3"/>
  <c r="AL109" i="3" s="1"/>
  <c r="AT109" i="3"/>
  <c r="AU135" i="3"/>
  <c r="AI135" i="3"/>
  <c r="BG135" i="3"/>
  <c r="BE135" i="3"/>
  <c r="AG135" i="3"/>
  <c r="AS135" i="3"/>
  <c r="AX109" i="3" l="1"/>
  <c r="C109" i="3" s="1"/>
  <c r="BA109" i="3"/>
  <c r="F109" i="3" s="1"/>
  <c r="R109" i="3" s="1"/>
  <c r="AZ109" i="3" l="1"/>
  <c r="E109" i="3" s="1"/>
  <c r="Q109" i="3" s="1"/>
  <c r="AB110" i="3" s="1"/>
  <c r="AN110" i="3" s="1"/>
  <c r="BB109" i="3"/>
  <c r="G109" i="3" s="1"/>
  <c r="S109" i="3" s="1"/>
  <c r="AD110" i="3" s="1"/>
  <c r="AP110" i="3" s="1"/>
  <c r="AC110" i="3"/>
  <c r="J135" i="3"/>
  <c r="V135" i="3" s="1"/>
  <c r="N135" i="3"/>
  <c r="L135" i="3"/>
  <c r="X135" i="3" s="1"/>
  <c r="M135" i="3"/>
  <c r="AI136" i="3" l="1"/>
  <c r="BG136" i="3"/>
  <c r="AU136" i="3"/>
  <c r="BE136" i="3"/>
  <c r="AG136" i="3"/>
  <c r="AS136" i="3"/>
  <c r="BC109" i="3"/>
  <c r="H109" i="3" s="1"/>
  <c r="T109" i="3" s="1"/>
  <c r="AE110" i="3" s="1"/>
  <c r="AQ110" i="3" s="1"/>
  <c r="AO110" i="3"/>
  <c r="BD109" i="3" l="1"/>
  <c r="I109" i="3" s="1"/>
  <c r="U109" i="3" s="1"/>
  <c r="BF109" i="3" l="1"/>
  <c r="K109" i="3" s="1"/>
  <c r="W109" i="3" s="1"/>
  <c r="A110" i="3" s="1"/>
  <c r="B110" i="3" s="1"/>
  <c r="AF110" i="3"/>
  <c r="M136" i="3"/>
  <c r="L136" i="3"/>
  <c r="X136" i="3" s="1"/>
  <c r="N136" i="3"/>
  <c r="J136" i="3"/>
  <c r="V136" i="3" s="1"/>
  <c r="AH110" i="3" l="1"/>
  <c r="AL110" i="3" s="1"/>
  <c r="P109" i="3"/>
  <c r="BG137" i="3"/>
  <c r="AU137" i="3"/>
  <c r="AI137" i="3"/>
  <c r="BE137" i="3"/>
  <c r="AG137" i="3"/>
  <c r="AS137" i="3"/>
  <c r="AR110" i="3"/>
  <c r="AT110" i="3" l="1"/>
  <c r="AX110" i="3" l="1"/>
  <c r="C110" i="3" s="1"/>
  <c r="BA110" i="3"/>
  <c r="BC110" i="3"/>
  <c r="H110" i="3" s="1"/>
  <c r="T110" i="3" s="1"/>
  <c r="L137" i="3"/>
  <c r="X137" i="3" s="1"/>
  <c r="M137" i="3"/>
  <c r="N137" i="3"/>
  <c r="J137" i="3"/>
  <c r="V137" i="3" s="1"/>
  <c r="AZ110" i="3" l="1"/>
  <c r="E110" i="3" s="1"/>
  <c r="Q110" i="3" s="1"/>
  <c r="AB111" i="3" s="1"/>
  <c r="AN111" i="3" s="1"/>
  <c r="BG138" i="3"/>
  <c r="AI138" i="3"/>
  <c r="AU138" i="3"/>
  <c r="BE138" i="3"/>
  <c r="AS138" i="3"/>
  <c r="AG138" i="3"/>
  <c r="F110" i="3"/>
  <c r="R110" i="3" s="1"/>
  <c r="AC111" i="3" s="1"/>
  <c r="AO111" i="3" s="1"/>
  <c r="BB110" i="3"/>
  <c r="G110" i="3" s="1"/>
  <c r="S110" i="3" s="1"/>
  <c r="AD111" i="3" s="1"/>
  <c r="AE111" i="3"/>
  <c r="AQ111" i="3" s="1"/>
  <c r="BD110" i="3"/>
  <c r="I110" i="3" s="1"/>
  <c r="U110" i="3" s="1"/>
  <c r="BF110" i="3" l="1"/>
  <c r="K110" i="3" s="1"/>
  <c r="W110" i="3" s="1"/>
  <c r="A111" i="3" s="1"/>
  <c r="AP111" i="3"/>
  <c r="AF111" i="3"/>
  <c r="AR111" i="3" s="1"/>
  <c r="P110" i="3" l="1"/>
  <c r="AH111" i="3"/>
  <c r="AL111" i="3" s="1"/>
  <c r="AT111" i="3"/>
  <c r="AX111" i="3" s="1"/>
  <c r="C111" i="3" s="1"/>
  <c r="B111" i="3"/>
  <c r="N138" i="3"/>
  <c r="J138" i="3"/>
  <c r="V138" i="3" s="1"/>
  <c r="L138" i="3"/>
  <c r="X138" i="3" s="1"/>
  <c r="M138" i="3"/>
  <c r="BG139" i="3" l="1"/>
  <c r="AU139" i="3"/>
  <c r="AI139" i="3"/>
  <c r="BE139" i="3"/>
  <c r="AG139" i="3"/>
  <c r="AS139" i="3"/>
  <c r="AZ111" i="3"/>
  <c r="E111" i="3" s="1"/>
  <c r="Q111" i="3" s="1"/>
  <c r="AB112" i="3" l="1"/>
  <c r="AN112" i="3" s="1"/>
  <c r="BA111" i="3"/>
  <c r="F111" i="3" l="1"/>
  <c r="R111" i="3" s="1"/>
  <c r="BB111" i="3"/>
  <c r="J139" i="3"/>
  <c r="V139" i="3" s="1"/>
  <c r="N139" i="3"/>
  <c r="L139" i="3"/>
  <c r="X139" i="3" s="1"/>
  <c r="M139" i="3"/>
  <c r="BG140" i="3" l="1"/>
  <c r="AU140" i="3"/>
  <c r="AI140" i="3"/>
  <c r="BE140" i="3"/>
  <c r="AG140" i="3"/>
  <c r="AS140" i="3"/>
  <c r="G111" i="3"/>
  <c r="S111" i="3" s="1"/>
  <c r="AC112" i="3"/>
  <c r="AO112" i="3" s="1"/>
  <c r="BC111" i="3"/>
  <c r="H111" i="3" s="1"/>
  <c r="T111" i="3" s="1"/>
  <c r="AE112" i="3" l="1"/>
  <c r="AQ112" i="3" s="1"/>
  <c r="BD111" i="3"/>
  <c r="AD112" i="3"/>
  <c r="AP112" i="3" s="1"/>
  <c r="I111" i="3" l="1"/>
  <c r="U111" i="3" s="1"/>
  <c r="AF112" i="3" s="1"/>
  <c r="BF111" i="3"/>
  <c r="K111" i="3" s="1"/>
  <c r="W111" i="3" s="1"/>
  <c r="M140" i="3"/>
  <c r="L140" i="3"/>
  <c r="X140" i="3" s="1"/>
  <c r="N140" i="3"/>
  <c r="J140" i="3"/>
  <c r="V140" i="3" s="1"/>
  <c r="A112" i="3" l="1"/>
  <c r="B112" i="3" s="1"/>
  <c r="AH112" i="3"/>
  <c r="AL112" i="3" s="1"/>
  <c r="P111" i="3"/>
  <c r="AU141" i="3"/>
  <c r="AI141" i="3"/>
  <c r="BG141" i="3"/>
  <c r="BE141" i="3"/>
  <c r="AS141" i="3"/>
  <c r="AG141" i="3"/>
  <c r="AR112" i="3"/>
  <c r="AT112" i="3" l="1"/>
  <c r="AX112" i="3" l="1"/>
  <c r="C112" i="3" s="1"/>
  <c r="BA112" i="3"/>
  <c r="BC112" i="3"/>
  <c r="H112" i="3" s="1"/>
  <c r="T112" i="3" s="1"/>
  <c r="L141" i="3"/>
  <c r="X141" i="3" s="1"/>
  <c r="N141" i="3"/>
  <c r="J141" i="3"/>
  <c r="V141" i="3" s="1"/>
  <c r="M141" i="3"/>
  <c r="AZ112" i="3" l="1"/>
  <c r="E112" i="3" s="1"/>
  <c r="Q112" i="3" s="1"/>
  <c r="BG142" i="3"/>
  <c r="AI142" i="3"/>
  <c r="AU142" i="3"/>
  <c r="BE142" i="3"/>
  <c r="AS142" i="3"/>
  <c r="AG142" i="3"/>
  <c r="F112" i="3"/>
  <c r="R112" i="3" s="1"/>
  <c r="AC113" i="3" s="1"/>
  <c r="BB112" i="3"/>
  <c r="G112" i="3" s="1"/>
  <c r="S112" i="3" s="1"/>
  <c r="AD113" i="3" s="1"/>
  <c r="AP113" i="3" s="1"/>
  <c r="AE113" i="3"/>
  <c r="AQ113" i="3" s="1"/>
  <c r="BD112" i="3"/>
  <c r="I112" i="3" s="1"/>
  <c r="U112" i="3" s="1"/>
  <c r="AB113" i="3" l="1"/>
  <c r="AN113" i="3" s="1"/>
  <c r="BF112" i="3"/>
  <c r="K112" i="3" s="1"/>
  <c r="W112" i="3" s="1"/>
  <c r="P112" i="3" s="1"/>
  <c r="AO113" i="3"/>
  <c r="AF113" i="3"/>
  <c r="AR113" i="3" s="1"/>
  <c r="A113" i="3" l="1"/>
  <c r="B113" i="3" s="1"/>
  <c r="AH113" i="3"/>
  <c r="AL113" i="3" s="1"/>
  <c r="J142" i="3"/>
  <c r="V142" i="3" s="1"/>
  <c r="L142" i="3"/>
  <c r="X142" i="3" s="1"/>
  <c r="M142" i="3"/>
  <c r="N142" i="3"/>
  <c r="AT113" i="3" l="1"/>
  <c r="AX113" i="3" s="1"/>
  <c r="C113" i="3"/>
  <c r="AZ113" i="3" s="1"/>
  <c r="E113" i="3" s="1"/>
  <c r="Q113" i="3" s="1"/>
  <c r="AU143" i="3"/>
  <c r="AI143" i="3"/>
  <c r="BG143" i="3"/>
  <c r="BE143" i="3"/>
  <c r="AS143" i="3"/>
  <c r="AG143" i="3"/>
  <c r="AB114" i="3" l="1"/>
  <c r="AN114" i="3" s="1"/>
  <c r="BA113" i="3"/>
  <c r="F113" i="3" l="1"/>
  <c r="R113" i="3" s="1"/>
  <c r="BB113" i="3"/>
  <c r="BC113" i="3" s="1"/>
  <c r="H113" i="3" s="1"/>
  <c r="T113" i="3" s="1"/>
  <c r="J143" i="3"/>
  <c r="V143" i="3" s="1"/>
  <c r="N143" i="3"/>
  <c r="L143" i="3"/>
  <c r="X143" i="3" s="1"/>
  <c r="M143" i="3"/>
  <c r="BG144" i="3" l="1"/>
  <c r="AI144" i="3"/>
  <c r="AU144" i="3"/>
  <c r="BE144" i="3"/>
  <c r="AG144" i="3"/>
  <c r="AS144" i="3"/>
  <c r="AE114" i="3"/>
  <c r="AQ114" i="3" s="1"/>
  <c r="G113" i="3"/>
  <c r="S113" i="3" s="1"/>
  <c r="BD113" i="3"/>
  <c r="AC114" i="3"/>
  <c r="AO114" i="3" s="1"/>
  <c r="I113" i="3" l="1"/>
  <c r="U113" i="3" s="1"/>
  <c r="AF114" i="3" s="1"/>
  <c r="AR114" i="3" s="1"/>
  <c r="BF113" i="3"/>
  <c r="K113" i="3" s="1"/>
  <c r="W113" i="3" s="1"/>
  <c r="AD114" i="3"/>
  <c r="AP114" i="3" s="1"/>
  <c r="A114" i="3" l="1"/>
  <c r="B114" i="3" s="1"/>
  <c r="AH114" i="3"/>
  <c r="AL114" i="3" s="1"/>
  <c r="AT114" i="3"/>
  <c r="AX114" i="3" s="1"/>
  <c r="P113" i="3"/>
  <c r="M144" i="3"/>
  <c r="N144" i="3"/>
  <c r="J144" i="3"/>
  <c r="V144" i="3" s="1"/>
  <c r="L144" i="3"/>
  <c r="X144" i="3" s="1"/>
  <c r="C114" i="3" l="1"/>
  <c r="AZ114" i="3" s="1"/>
  <c r="E114" i="3" s="1"/>
  <c r="Q114" i="3" s="1"/>
  <c r="BG145" i="3"/>
  <c r="AI145" i="3"/>
  <c r="AU145" i="3"/>
  <c r="BE145" i="3"/>
  <c r="AS145" i="3"/>
  <c r="AG145" i="3"/>
  <c r="BA114" i="3" l="1"/>
  <c r="F114" i="3" s="1"/>
  <c r="R114" i="3" s="1"/>
  <c r="AC115" i="3" s="1"/>
  <c r="AB115" i="3"/>
  <c r="BB114" i="3" l="1"/>
  <c r="G114" i="3" s="1"/>
  <c r="S114" i="3" s="1"/>
  <c r="AD115" i="3" s="1"/>
  <c r="AP115" i="3" s="1"/>
  <c r="AO115" i="3"/>
  <c r="AN115" i="3"/>
  <c r="BC114" i="3"/>
  <c r="H114" i="3" s="1"/>
  <c r="T114" i="3" s="1"/>
  <c r="L145" i="3"/>
  <c r="X145" i="3" s="1"/>
  <c r="J145" i="3"/>
  <c r="V145" i="3" s="1"/>
  <c r="M145" i="3"/>
  <c r="N145" i="3"/>
  <c r="BG146" i="3" l="1"/>
  <c r="AU146" i="3"/>
  <c r="AI146" i="3"/>
  <c r="BE146" i="3"/>
  <c r="AS146" i="3"/>
  <c r="AG146" i="3"/>
  <c r="AE115" i="3"/>
  <c r="BD114" i="3"/>
  <c r="I114" i="3" l="1"/>
  <c r="U114" i="3" s="1"/>
  <c r="AF115" i="3" s="1"/>
  <c r="AR115" i="3" s="1"/>
  <c r="BF114" i="3"/>
  <c r="K114" i="3" s="1"/>
  <c r="W114" i="3" s="1"/>
  <c r="AQ115" i="3"/>
  <c r="AH115" i="3" l="1"/>
  <c r="AT115" i="3" s="1"/>
  <c r="A115" i="3"/>
  <c r="B115" i="3" s="1"/>
  <c r="P114" i="3"/>
  <c r="L146" i="3"/>
  <c r="X146" i="3" s="1"/>
  <c r="M146" i="3"/>
  <c r="N146" i="3"/>
  <c r="J146" i="3"/>
  <c r="V146" i="3" s="1"/>
  <c r="AL115" i="3" l="1"/>
  <c r="AX115" i="3"/>
  <c r="C115" i="3" s="1"/>
  <c r="AI147" i="3"/>
  <c r="BG147" i="3"/>
  <c r="AU147" i="3"/>
  <c r="AG147" i="3"/>
  <c r="BE147" i="3"/>
  <c r="AS147" i="3"/>
  <c r="AZ115" i="3" l="1"/>
  <c r="E115" i="3" s="1"/>
  <c r="Q115" i="3" s="1"/>
  <c r="AB116" i="3" s="1"/>
  <c r="AN116" i="3" s="1"/>
  <c r="BA115" i="3"/>
  <c r="F115" i="3" s="1"/>
  <c r="R115" i="3" s="1"/>
  <c r="BB115" i="3" l="1"/>
  <c r="G115" i="3" s="1"/>
  <c r="S115" i="3" s="1"/>
  <c r="AD116" i="3" s="1"/>
  <c r="AP116" i="3" s="1"/>
  <c r="BC115" i="3"/>
  <c r="H115" i="3" s="1"/>
  <c r="T115" i="3" s="1"/>
  <c r="AE116" i="3" s="1"/>
  <c r="AQ116" i="3" s="1"/>
  <c r="AC116" i="3"/>
  <c r="J147" i="3"/>
  <c r="V147" i="3" s="1"/>
  <c r="N147" i="3"/>
  <c r="M147" i="3"/>
  <c r="L147" i="3"/>
  <c r="X147" i="3" s="1"/>
  <c r="AU148" i="3" l="1"/>
  <c r="AI148" i="3"/>
  <c r="BG148" i="3"/>
  <c r="BE148" i="3"/>
  <c r="AG148" i="3"/>
  <c r="AS148" i="3"/>
  <c r="BD115" i="3"/>
  <c r="I115" i="3" s="1"/>
  <c r="U115" i="3" s="1"/>
  <c r="AO116" i="3"/>
  <c r="BF115" i="3" l="1"/>
  <c r="K115" i="3" s="1"/>
  <c r="W115" i="3" s="1"/>
  <c r="AF116" i="3"/>
  <c r="AR116" i="3" s="1"/>
  <c r="AH116" i="3" l="1"/>
  <c r="AT116" i="3" s="1"/>
  <c r="A116" i="3"/>
  <c r="B116" i="3" s="1"/>
  <c r="P115" i="3"/>
  <c r="M148" i="3"/>
  <c r="J148" i="3"/>
  <c r="V148" i="3" s="1"/>
  <c r="L148" i="3"/>
  <c r="X148" i="3" s="1"/>
  <c r="N148" i="3"/>
  <c r="AL116" i="3" l="1"/>
  <c r="AX116" i="3"/>
  <c r="C116" i="3" s="1"/>
  <c r="AI149" i="3"/>
  <c r="BG149" i="3"/>
  <c r="AU149" i="3"/>
  <c r="AS149" i="3"/>
  <c r="AG149" i="3"/>
  <c r="BE149" i="3"/>
  <c r="BA116" i="3"/>
  <c r="F116" i="3" s="1"/>
  <c r="R116" i="3" s="1"/>
  <c r="AC117" i="3" s="1"/>
  <c r="AO117" i="3" s="1"/>
  <c r="AZ116" i="3" l="1"/>
  <c r="E116" i="3" s="1"/>
  <c r="Q116" i="3" s="1"/>
  <c r="AB117" i="3" s="1"/>
  <c r="AN117" i="3" s="1"/>
  <c r="BB116" i="3"/>
  <c r="G116" i="3" s="1"/>
  <c r="S116" i="3" s="1"/>
  <c r="AD117" i="3" s="1"/>
  <c r="AP117" i="3" s="1"/>
  <c r="BC116" i="3"/>
  <c r="H116" i="3" s="1"/>
  <c r="T116" i="3" s="1"/>
  <c r="AE117" i="3" s="1"/>
  <c r="AQ117" i="3" s="1"/>
  <c r="BD116" i="3" l="1"/>
  <c r="I116" i="3" s="1"/>
  <c r="U116" i="3" s="1"/>
  <c r="L149" i="3"/>
  <c r="X149" i="3" s="1"/>
  <c r="M149" i="3"/>
  <c r="N149" i="3"/>
  <c r="J149" i="3"/>
  <c r="V149" i="3" s="1"/>
  <c r="BF116" i="3" l="1"/>
  <c r="K116" i="3" s="1"/>
  <c r="W116" i="3" s="1"/>
  <c r="P116" i="3" s="1"/>
  <c r="AI150" i="3"/>
  <c r="AU150" i="3"/>
  <c r="BG150" i="3"/>
  <c r="BE150" i="3"/>
  <c r="AS150" i="3"/>
  <c r="AG150" i="3"/>
  <c r="AF117" i="3"/>
  <c r="AH117" i="3" l="1"/>
  <c r="AL117" i="3" s="1"/>
  <c r="A117" i="3"/>
  <c r="B117" i="3" s="1"/>
  <c r="AR117" i="3"/>
  <c r="AT117" i="3" l="1"/>
  <c r="M150" i="3"/>
  <c r="N150" i="3"/>
  <c r="J150" i="3"/>
  <c r="V150" i="3" s="1"/>
  <c r="L150" i="3"/>
  <c r="X150" i="3" s="1"/>
  <c r="AX117" i="3" l="1"/>
  <c r="C117" i="3" s="1"/>
  <c r="AU151" i="3"/>
  <c r="BG151" i="3"/>
  <c r="AI151" i="3"/>
  <c r="BE151" i="3"/>
  <c r="AS151" i="3"/>
  <c r="AG151" i="3"/>
  <c r="BA117" i="3"/>
  <c r="BC117" i="3"/>
  <c r="AZ117" i="3" l="1"/>
  <c r="E117" i="3" s="1"/>
  <c r="Q117" i="3" s="1"/>
  <c r="AB118" i="3" s="1"/>
  <c r="AN118" i="3" s="1"/>
  <c r="F117" i="3"/>
  <c r="R117" i="3" s="1"/>
  <c r="AC118" i="3" s="1"/>
  <c r="AO118" i="3" s="1"/>
  <c r="BB117" i="3"/>
  <c r="G117" i="3" s="1"/>
  <c r="S117" i="3" s="1"/>
  <c r="AD118" i="3" s="1"/>
  <c r="AP118" i="3" s="1"/>
  <c r="H117" i="3"/>
  <c r="T117" i="3" s="1"/>
  <c r="BD117" i="3"/>
  <c r="I117" i="3" s="1"/>
  <c r="U117" i="3" s="1"/>
  <c r="BF117" i="3" l="1"/>
  <c r="K117" i="3" s="1"/>
  <c r="W117" i="3" s="1"/>
  <c r="P117" i="3" s="1"/>
  <c r="AF118" i="3"/>
  <c r="AR118" i="3" s="1"/>
  <c r="AE118" i="3"/>
  <c r="J151" i="3"/>
  <c r="V151" i="3" s="1"/>
  <c r="N151" i="3"/>
  <c r="L151" i="3"/>
  <c r="X151" i="3" s="1"/>
  <c r="M151" i="3"/>
  <c r="A118" i="3" l="1"/>
  <c r="B118" i="3" s="1"/>
  <c r="AH118" i="3"/>
  <c r="AT118" i="3" s="1"/>
  <c r="AI152" i="3"/>
  <c r="AU152" i="3"/>
  <c r="BG152" i="3"/>
  <c r="BE152" i="3"/>
  <c r="AG152" i="3"/>
  <c r="AS152" i="3"/>
  <c r="AQ118" i="3"/>
  <c r="AL118" i="3" l="1"/>
  <c r="AX118" i="3"/>
  <c r="C118" i="3" s="1"/>
  <c r="BA118" i="3"/>
  <c r="F118" i="3" s="1"/>
  <c r="R118" i="3" s="1"/>
  <c r="AC119" i="3" s="1"/>
  <c r="BC118" i="3"/>
  <c r="H118" i="3" s="1"/>
  <c r="T118" i="3" s="1"/>
  <c r="AZ118" i="3" l="1"/>
  <c r="E118" i="3" s="1"/>
  <c r="Q118" i="3" s="1"/>
  <c r="AB119" i="3" s="1"/>
  <c r="AN119" i="3" s="1"/>
  <c r="BB118" i="3"/>
  <c r="G118" i="3" s="1"/>
  <c r="S118" i="3" s="1"/>
  <c r="AD119" i="3" s="1"/>
  <c r="AP119" i="3" s="1"/>
  <c r="BD118" i="3"/>
  <c r="I118" i="3" s="1"/>
  <c r="U118" i="3" s="1"/>
  <c r="AF119" i="3" s="1"/>
  <c r="AR119" i="3" s="1"/>
  <c r="AE119" i="3"/>
  <c r="AQ119" i="3" s="1"/>
  <c r="AO119" i="3"/>
  <c r="L152" i="3"/>
  <c r="X152" i="3" s="1"/>
  <c r="M152" i="3"/>
  <c r="J152" i="3"/>
  <c r="V152" i="3" s="1"/>
  <c r="N152" i="3"/>
  <c r="BF118" i="3" l="1"/>
  <c r="K118" i="3" s="1"/>
  <c r="W118" i="3" s="1"/>
  <c r="P118" i="3" s="1"/>
  <c r="BG153" i="3"/>
  <c r="AU153" i="3"/>
  <c r="AI153" i="3"/>
  <c r="BE153" i="3"/>
  <c r="AG153" i="3"/>
  <c r="AS153" i="3"/>
  <c r="A119" i="3" l="1"/>
  <c r="B119" i="3" s="1"/>
  <c r="AH119" i="3"/>
  <c r="AL119" i="3" s="1"/>
  <c r="AT119" i="3" l="1"/>
  <c r="AX119" i="3" s="1"/>
  <c r="C119" i="3" s="1"/>
  <c r="BA119" i="3"/>
  <c r="J153" i="3"/>
  <c r="V153" i="3" s="1"/>
  <c r="N153" i="3"/>
  <c r="L153" i="3"/>
  <c r="X153" i="3" s="1"/>
  <c r="M153" i="3"/>
  <c r="AZ119" i="3" l="1"/>
  <c r="E119" i="3" s="1"/>
  <c r="Q119" i="3" s="1"/>
  <c r="AB120" i="3" s="1"/>
  <c r="AN120" i="3" s="1"/>
  <c r="AI154" i="3"/>
  <c r="BG154" i="3"/>
  <c r="AU154" i="3"/>
  <c r="BE154" i="3"/>
  <c r="AS154" i="3"/>
  <c r="AG154" i="3"/>
  <c r="F119" i="3"/>
  <c r="R119" i="3" s="1"/>
  <c r="BB119" i="3"/>
  <c r="G119" i="3" s="1"/>
  <c r="S119" i="3" s="1"/>
  <c r="AD120" i="3" l="1"/>
  <c r="AP120" i="3" s="1"/>
  <c r="AC120" i="3"/>
  <c r="AO120" i="3" s="1"/>
  <c r="BC119" i="3"/>
  <c r="H119" i="3" s="1"/>
  <c r="T119" i="3" s="1"/>
  <c r="AE120" i="3" s="1"/>
  <c r="AQ120" i="3" s="1"/>
  <c r="BD119" i="3" l="1"/>
  <c r="I119" i="3" s="1"/>
  <c r="U119" i="3" s="1"/>
  <c r="M154" i="3"/>
  <c r="J154" i="3"/>
  <c r="V154" i="3" s="1"/>
  <c r="N154" i="3"/>
  <c r="L154" i="3"/>
  <c r="X154" i="3" s="1"/>
  <c r="BF119" i="3" l="1"/>
  <c r="K119" i="3" s="1"/>
  <c r="W119" i="3" s="1"/>
  <c r="A120" i="3" s="1"/>
  <c r="BG155" i="3"/>
  <c r="AI155" i="3"/>
  <c r="AU155" i="3"/>
  <c r="BE155" i="3"/>
  <c r="AG155" i="3"/>
  <c r="AS155" i="3"/>
  <c r="AF120" i="3"/>
  <c r="AH120" i="3" l="1"/>
  <c r="AL120" i="3" s="1"/>
  <c r="P119" i="3"/>
  <c r="B120" i="3"/>
  <c r="AR120" i="3"/>
  <c r="AT120" i="3" l="1"/>
  <c r="BA120" i="3"/>
  <c r="L155" i="3"/>
  <c r="X155" i="3" s="1"/>
  <c r="M155" i="3"/>
  <c r="J155" i="3"/>
  <c r="V155" i="3" s="1"/>
  <c r="N155" i="3"/>
  <c r="AX120" i="3" l="1"/>
  <c r="C120" i="3" s="1"/>
  <c r="AU156" i="3"/>
  <c r="AI156" i="3"/>
  <c r="BG156" i="3"/>
  <c r="AG156" i="3"/>
  <c r="BE156" i="3"/>
  <c r="AS156" i="3"/>
  <c r="F120" i="3"/>
  <c r="R120" i="3" s="1"/>
  <c r="BB120" i="3"/>
  <c r="AZ120" i="3" l="1"/>
  <c r="E120" i="3" s="1"/>
  <c r="Q120" i="3" s="1"/>
  <c r="AB121" i="3" s="1"/>
  <c r="AN121" i="3" s="1"/>
  <c r="BC120" i="3"/>
  <c r="H120" i="3" s="1"/>
  <c r="T120" i="3" s="1"/>
  <c r="G120" i="3"/>
  <c r="S120" i="3" s="1"/>
  <c r="AC121" i="3"/>
  <c r="AO121" i="3" s="1"/>
  <c r="BD120" i="3" l="1"/>
  <c r="I120" i="3" s="1"/>
  <c r="U120" i="3" s="1"/>
  <c r="AD121" i="3"/>
  <c r="AP121" i="3" s="1"/>
  <c r="AE121" i="3"/>
  <c r="AQ121" i="3" s="1"/>
  <c r="L156" i="3"/>
  <c r="X156" i="3" s="1"/>
  <c r="M156" i="3"/>
  <c r="J156" i="3"/>
  <c r="V156" i="3" s="1"/>
  <c r="N156" i="3"/>
  <c r="BF120" i="3" l="1"/>
  <c r="K120" i="3" s="1"/>
  <c r="W120" i="3" s="1"/>
  <c r="P120" i="3" s="1"/>
  <c r="BG157" i="3"/>
  <c r="AU157" i="3"/>
  <c r="AI157" i="3"/>
  <c r="BE157" i="3"/>
  <c r="AS157" i="3"/>
  <c r="AG157" i="3"/>
  <c r="AF121" i="3"/>
  <c r="AR121" i="3" s="1"/>
  <c r="AH121" i="3" l="1"/>
  <c r="AL121" i="3" s="1"/>
  <c r="A121" i="3"/>
  <c r="B121" i="3" s="1"/>
  <c r="AT121" i="3" l="1"/>
  <c r="AX121" i="3" s="1"/>
  <c r="C121" i="3" s="1"/>
  <c r="BA121" i="3"/>
  <c r="F121" i="3" s="1"/>
  <c r="R121" i="3" s="1"/>
  <c r="AC122" i="3" s="1"/>
  <c r="AO122" i="3" s="1"/>
  <c r="J157" i="3"/>
  <c r="V157" i="3" s="1"/>
  <c r="N157" i="3"/>
  <c r="L157" i="3"/>
  <c r="X157" i="3" s="1"/>
  <c r="M157" i="3"/>
  <c r="AZ121" i="3" l="1"/>
  <c r="E121" i="3" s="1"/>
  <c r="Q121" i="3" s="1"/>
  <c r="AB122" i="3" s="1"/>
  <c r="AN122" i="3" s="1"/>
  <c r="AI158" i="3"/>
  <c r="AU158" i="3"/>
  <c r="BG158" i="3"/>
  <c r="BE158" i="3"/>
  <c r="AS158" i="3"/>
  <c r="AG158" i="3"/>
  <c r="BB121" i="3"/>
  <c r="G121" i="3" s="1"/>
  <c r="S121" i="3" s="1"/>
  <c r="AD122" i="3" s="1"/>
  <c r="AP122" i="3" s="1"/>
  <c r="BC121" i="3"/>
  <c r="H121" i="3" s="1"/>
  <c r="T121" i="3" s="1"/>
  <c r="AE122" i="3" s="1"/>
  <c r="AQ122" i="3" s="1"/>
  <c r="BD121" i="3" l="1"/>
  <c r="I121" i="3" s="1"/>
  <c r="U121" i="3" s="1"/>
  <c r="BF121" i="3" l="1"/>
  <c r="K121" i="3" s="1"/>
  <c r="W121" i="3" s="1"/>
  <c r="AF122" i="3"/>
  <c r="M158" i="3"/>
  <c r="J158" i="3"/>
  <c r="V158" i="3" s="1"/>
  <c r="N158" i="3"/>
  <c r="L158" i="3"/>
  <c r="X158" i="3" s="1"/>
  <c r="AH122" i="3" l="1"/>
  <c r="AL122" i="3" s="1"/>
  <c r="A122" i="3"/>
  <c r="B122" i="3" s="1"/>
  <c r="P121" i="3"/>
  <c r="BG159" i="3"/>
  <c r="AI159" i="3"/>
  <c r="AU159" i="3"/>
  <c r="AS159" i="3"/>
  <c r="BE159" i="3"/>
  <c r="AG159" i="3"/>
  <c r="AR122" i="3"/>
  <c r="AT122" i="3" l="1"/>
  <c r="BA122" i="3"/>
  <c r="F122" i="3" s="1"/>
  <c r="R122" i="3" s="1"/>
  <c r="AX122" i="3" l="1"/>
  <c r="C122" i="3" s="1"/>
  <c r="AC123" i="3"/>
  <c r="AO123" i="3" s="1"/>
  <c r="BB122" i="3"/>
  <c r="G122" i="3" s="1"/>
  <c r="S122" i="3" s="1"/>
  <c r="L159" i="3"/>
  <c r="X159" i="3" s="1"/>
  <c r="M159" i="3"/>
  <c r="J159" i="3"/>
  <c r="V159" i="3" s="1"/>
  <c r="N159" i="3"/>
  <c r="AZ122" i="3" l="1"/>
  <c r="E122" i="3" s="1"/>
  <c r="Q122" i="3" s="1"/>
  <c r="AB123" i="3" s="1"/>
  <c r="AN123" i="3" s="1"/>
  <c r="AI160" i="3"/>
  <c r="AU160" i="3"/>
  <c r="BG160" i="3"/>
  <c r="BE160" i="3"/>
  <c r="AS160" i="3"/>
  <c r="AG160" i="3"/>
  <c r="AD123" i="3"/>
  <c r="BC122" i="3"/>
  <c r="H122" i="3" s="1"/>
  <c r="T122" i="3" s="1"/>
  <c r="AE123" i="3" l="1"/>
  <c r="AQ123" i="3" s="1"/>
  <c r="AP123" i="3"/>
  <c r="BD122" i="3"/>
  <c r="I122" i="3" s="1"/>
  <c r="U122" i="3" s="1"/>
  <c r="BF122" i="3" l="1"/>
  <c r="K122" i="3" s="1"/>
  <c r="W122" i="3" s="1"/>
  <c r="A123" i="3" s="1"/>
  <c r="AF123" i="3"/>
  <c r="L160" i="3"/>
  <c r="X160" i="3" s="1"/>
  <c r="J160" i="3"/>
  <c r="V160" i="3" s="1"/>
  <c r="N160" i="3"/>
  <c r="M160" i="3"/>
  <c r="P122" i="3" l="1"/>
  <c r="AH123" i="3"/>
  <c r="AT123" i="3" s="1"/>
  <c r="AI161" i="3"/>
  <c r="AU161" i="3"/>
  <c r="BG161" i="3"/>
  <c r="BE161" i="3"/>
  <c r="AS161" i="3"/>
  <c r="AG161" i="3"/>
  <c r="AR123" i="3"/>
  <c r="B123" i="3"/>
  <c r="AL123" i="3" l="1"/>
  <c r="AX123" i="3"/>
  <c r="C123" i="3" s="1"/>
  <c r="AZ123" i="3" s="1"/>
  <c r="E123" i="3" s="1"/>
  <c r="Q123" i="3" s="1"/>
  <c r="AB124" i="3" l="1"/>
  <c r="BA123" i="3"/>
  <c r="J161" i="3"/>
  <c r="V161" i="3" s="1"/>
  <c r="N161" i="3"/>
  <c r="M161" i="3"/>
  <c r="L161" i="3"/>
  <c r="X161" i="3" s="1"/>
  <c r="BG162" i="3" l="1"/>
  <c r="AI162" i="3"/>
  <c r="AU162" i="3"/>
  <c r="AG162" i="3"/>
  <c r="AS162" i="3"/>
  <c r="BE162" i="3"/>
  <c r="AN124" i="3"/>
  <c r="F123" i="3"/>
  <c r="R123" i="3" s="1"/>
  <c r="BB123" i="3"/>
  <c r="G123" i="3" s="1"/>
  <c r="S123" i="3" s="1"/>
  <c r="AD124" i="3" l="1"/>
  <c r="AP124" i="3" s="1"/>
  <c r="AC124" i="3"/>
  <c r="AO124" i="3" s="1"/>
  <c r="BC123" i="3"/>
  <c r="BD123" i="3" l="1"/>
  <c r="H123" i="3"/>
  <c r="T123" i="3" s="1"/>
  <c r="M162" i="3"/>
  <c r="J162" i="3"/>
  <c r="V162" i="3" s="1"/>
  <c r="N162" i="3"/>
  <c r="L162" i="3"/>
  <c r="X162" i="3" s="1"/>
  <c r="I123" i="3" l="1"/>
  <c r="U123" i="3" s="1"/>
  <c r="AF124" i="3" s="1"/>
  <c r="AR124" i="3" s="1"/>
  <c r="BF123" i="3"/>
  <c r="K123" i="3" s="1"/>
  <c r="W123" i="3" s="1"/>
  <c r="AI163" i="3"/>
  <c r="AU163" i="3"/>
  <c r="BG163" i="3"/>
  <c r="BE163" i="3"/>
  <c r="AS163" i="3"/>
  <c r="AG163" i="3"/>
  <c r="AE124" i="3"/>
  <c r="P123" i="3" l="1"/>
  <c r="A124" i="3"/>
  <c r="B124" i="3" s="1"/>
  <c r="AH124" i="3"/>
  <c r="AT124" i="3" s="1"/>
  <c r="AQ124" i="3"/>
  <c r="AL124" i="3" l="1"/>
  <c r="AX124" i="3"/>
  <c r="C124" i="3" s="1"/>
  <c r="AZ124" i="3" s="1"/>
  <c r="E124" i="3" s="1"/>
  <c r="Q124" i="3" s="1"/>
  <c r="L163" i="3"/>
  <c r="X163" i="3" s="1"/>
  <c r="M163" i="3"/>
  <c r="J163" i="3"/>
  <c r="V163" i="3" s="1"/>
  <c r="N163" i="3"/>
  <c r="BG164" i="3" l="1"/>
  <c r="AU164" i="3"/>
  <c r="AI164" i="3"/>
  <c r="BE164" i="3"/>
  <c r="AS164" i="3"/>
  <c r="AG164" i="3"/>
  <c r="AB125" i="3"/>
  <c r="BA124" i="3"/>
  <c r="F124" i="3" s="1"/>
  <c r="R124" i="3" s="1"/>
  <c r="AC125" i="3" l="1"/>
  <c r="AO125" i="3" s="1"/>
  <c r="AN125" i="3"/>
  <c r="BB124" i="3"/>
  <c r="G124" i="3" l="1"/>
  <c r="S124" i="3" s="1"/>
  <c r="BC124" i="3"/>
  <c r="H124" i="3" s="1"/>
  <c r="T124" i="3" s="1"/>
  <c r="L164" i="3"/>
  <c r="X164" i="3" s="1"/>
  <c r="J164" i="3"/>
  <c r="V164" i="3" s="1"/>
  <c r="N164" i="3"/>
  <c r="M164" i="3"/>
  <c r="AU165" i="3" l="1"/>
  <c r="AI165" i="3"/>
  <c r="BG165" i="3"/>
  <c r="BE165" i="3"/>
  <c r="AS165" i="3"/>
  <c r="AG165" i="3"/>
  <c r="AE125" i="3"/>
  <c r="AQ125" i="3" s="1"/>
  <c r="BD124" i="3"/>
  <c r="AD125" i="3"/>
  <c r="I124" i="3" l="1"/>
  <c r="U124" i="3" s="1"/>
  <c r="AF125" i="3" s="1"/>
  <c r="AR125" i="3" s="1"/>
  <c r="BF124" i="3"/>
  <c r="K124" i="3" s="1"/>
  <c r="W124" i="3" s="1"/>
  <c r="AP125" i="3"/>
  <c r="A125" i="3" l="1"/>
  <c r="B125" i="3" s="1"/>
  <c r="P124" i="3"/>
  <c r="AH125" i="3"/>
  <c r="AT125" i="3" s="1"/>
  <c r="J165" i="3"/>
  <c r="V165" i="3" s="1"/>
  <c r="N165" i="3"/>
  <c r="L165" i="3"/>
  <c r="X165" i="3" s="1"/>
  <c r="M165" i="3"/>
  <c r="AL125" i="3" l="1"/>
  <c r="AX125" i="3"/>
  <c r="C125" i="3" s="1"/>
  <c r="AZ125" i="3" s="1"/>
  <c r="E125" i="3" s="1"/>
  <c r="Q125" i="3" s="1"/>
  <c r="BG166" i="3"/>
  <c r="AI166" i="3"/>
  <c r="AU166" i="3"/>
  <c r="BE166" i="3"/>
  <c r="AG166" i="3"/>
  <c r="AS166" i="3"/>
  <c r="AB126" i="3" l="1"/>
  <c r="AN126" i="3" s="1"/>
  <c r="BA125" i="3"/>
  <c r="F125" i="3" l="1"/>
  <c r="R125" i="3" s="1"/>
  <c r="BB125" i="3"/>
  <c r="G125" i="3" s="1"/>
  <c r="S125" i="3" s="1"/>
  <c r="M166" i="3"/>
  <c r="L166" i="3"/>
  <c r="X166" i="3" s="1"/>
  <c r="N166" i="3"/>
  <c r="J166" i="3"/>
  <c r="V166" i="3" s="1"/>
  <c r="BG167" i="3" l="1"/>
  <c r="AI167" i="3"/>
  <c r="AU167" i="3"/>
  <c r="AG167" i="3"/>
  <c r="BE167" i="3"/>
  <c r="AS167" i="3"/>
  <c r="BC125" i="3"/>
  <c r="H125" i="3" s="1"/>
  <c r="T125" i="3" s="1"/>
  <c r="AE126" i="3" s="1"/>
  <c r="AQ126" i="3" s="1"/>
  <c r="AD126" i="3"/>
  <c r="AP126" i="3" s="1"/>
  <c r="AC126" i="3"/>
  <c r="BD125" i="3" l="1"/>
  <c r="AO126" i="3"/>
  <c r="I125" i="3" l="1"/>
  <c r="U125" i="3" s="1"/>
  <c r="AF126" i="3" s="1"/>
  <c r="AR126" i="3" s="1"/>
  <c r="BF125" i="3"/>
  <c r="K125" i="3" s="1"/>
  <c r="W125" i="3" s="1"/>
  <c r="L167" i="3"/>
  <c r="X167" i="3" s="1"/>
  <c r="M167" i="3"/>
  <c r="N167" i="3"/>
  <c r="J167" i="3"/>
  <c r="V167" i="3" s="1"/>
  <c r="A126" i="3" l="1"/>
  <c r="B126" i="3" s="1"/>
  <c r="AH126" i="3"/>
  <c r="AL126" i="3" s="1"/>
  <c r="P125" i="3"/>
  <c r="BG168" i="3"/>
  <c r="AU168" i="3"/>
  <c r="AI168" i="3"/>
  <c r="AG168" i="3"/>
  <c r="BE168" i="3"/>
  <c r="AS168" i="3"/>
  <c r="AT126" i="3" l="1"/>
  <c r="AX126" i="3" s="1"/>
  <c r="C126" i="3"/>
  <c r="AZ126" i="3" s="1"/>
  <c r="E126" i="3" s="1"/>
  <c r="Q126" i="3" s="1"/>
  <c r="AB127" i="3" s="1"/>
  <c r="BA126" i="3" l="1"/>
  <c r="F126" i="3" s="1"/>
  <c r="R126" i="3" s="1"/>
  <c r="AC127" i="3" s="1"/>
  <c r="AO127" i="3" s="1"/>
  <c r="AN127" i="3"/>
  <c r="BC126" i="3"/>
  <c r="N168" i="3"/>
  <c r="J168" i="3"/>
  <c r="V168" i="3" s="1"/>
  <c r="L168" i="3"/>
  <c r="X168" i="3" s="1"/>
  <c r="M168" i="3"/>
  <c r="BG169" i="3" l="1"/>
  <c r="AI169" i="3"/>
  <c r="AU169" i="3"/>
  <c r="BE169" i="3"/>
  <c r="AG169" i="3"/>
  <c r="AS169" i="3"/>
  <c r="BB126" i="3"/>
  <c r="G126" i="3" s="1"/>
  <c r="S126" i="3" s="1"/>
  <c r="AD127" i="3" s="1"/>
  <c r="AP127" i="3" s="1"/>
  <c r="H126" i="3"/>
  <c r="T126" i="3" s="1"/>
  <c r="BD126" i="3"/>
  <c r="I126" i="3" s="1"/>
  <c r="U126" i="3" s="1"/>
  <c r="BF126" i="3" l="1"/>
  <c r="K126" i="3" s="1"/>
  <c r="W126" i="3" s="1"/>
  <c r="P126" i="3" s="1"/>
  <c r="AE127" i="3"/>
  <c r="AF127" i="3"/>
  <c r="AR127" i="3" s="1"/>
  <c r="A127" i="3" l="1"/>
  <c r="B127" i="3" s="1"/>
  <c r="AH127" i="3"/>
  <c r="AL127" i="3" s="1"/>
  <c r="AT127" i="3"/>
  <c r="AQ127" i="3"/>
  <c r="J169" i="3"/>
  <c r="V169" i="3" s="1"/>
  <c r="N169" i="3"/>
  <c r="L169" i="3"/>
  <c r="X169" i="3" s="1"/>
  <c r="M169" i="3"/>
  <c r="BG170" i="3" l="1"/>
  <c r="AU170" i="3"/>
  <c r="AI170" i="3"/>
  <c r="AG170" i="3"/>
  <c r="AS170" i="3"/>
  <c r="BE170" i="3"/>
  <c r="AX127" i="3"/>
  <c r="C127" i="3" s="1"/>
  <c r="AZ127" i="3" l="1"/>
  <c r="E127" i="3" s="1"/>
  <c r="Q127" i="3" s="1"/>
  <c r="AB128" i="3" s="1"/>
  <c r="BA127" i="3"/>
  <c r="F127" i="3" s="1"/>
  <c r="R127" i="3" s="1"/>
  <c r="AC128" i="3" s="1"/>
  <c r="AO128" i="3" s="1"/>
  <c r="BB127" i="3" l="1"/>
  <c r="G127" i="3" s="1"/>
  <c r="S127" i="3" s="1"/>
  <c r="AD128" i="3" s="1"/>
  <c r="AP128" i="3" s="1"/>
  <c r="AN128" i="3"/>
  <c r="M170" i="3"/>
  <c r="L170" i="3"/>
  <c r="X170" i="3" s="1"/>
  <c r="N170" i="3"/>
  <c r="J170" i="3"/>
  <c r="V170" i="3" s="1"/>
  <c r="AI171" i="3" l="1"/>
  <c r="AU171" i="3"/>
  <c r="BG171" i="3"/>
  <c r="BE171" i="3"/>
  <c r="AS171" i="3"/>
  <c r="AG171" i="3"/>
  <c r="BC127" i="3"/>
  <c r="H127" i="3" l="1"/>
  <c r="T127" i="3" s="1"/>
  <c r="BD127" i="3"/>
  <c r="I127" i="3" s="1"/>
  <c r="U127" i="3" s="1"/>
  <c r="AF128" i="3" s="1"/>
  <c r="AR128" i="3" s="1"/>
  <c r="BF127" i="3" l="1"/>
  <c r="K127" i="3" s="1"/>
  <c r="W127" i="3" s="1"/>
  <c r="A128" i="3" s="1"/>
  <c r="AE128" i="3"/>
  <c r="L171" i="3"/>
  <c r="X171" i="3" s="1"/>
  <c r="N171" i="3"/>
  <c r="J171" i="3"/>
  <c r="V171" i="3" s="1"/>
  <c r="M171" i="3"/>
  <c r="P127" i="3" l="1"/>
  <c r="AH128" i="3"/>
  <c r="AL128" i="3" s="1"/>
  <c r="AI172" i="3"/>
  <c r="AU172" i="3"/>
  <c r="BG172" i="3"/>
  <c r="AG172" i="3"/>
  <c r="AS172" i="3"/>
  <c r="BE172" i="3"/>
  <c r="AQ128" i="3"/>
  <c r="B128" i="3"/>
  <c r="AT128" i="3" l="1"/>
  <c r="BA128" i="3"/>
  <c r="F128" i="3" s="1"/>
  <c r="R128" i="3" s="1"/>
  <c r="AC129" i="3" s="1"/>
  <c r="AO129" i="3" s="1"/>
  <c r="AX128" i="3" l="1"/>
  <c r="C128" i="3" s="1"/>
  <c r="BB128" i="3"/>
  <c r="G128" i="3" s="1"/>
  <c r="S128" i="3" s="1"/>
  <c r="AD129" i="3" s="1"/>
  <c r="AP129" i="3" s="1"/>
  <c r="BC128" i="3"/>
  <c r="H128" i="3" s="1"/>
  <c r="T128" i="3" s="1"/>
  <c r="AE129" i="3" s="1"/>
  <c r="AQ129" i="3" s="1"/>
  <c r="J172" i="3"/>
  <c r="V172" i="3" s="1"/>
  <c r="L172" i="3"/>
  <c r="X172" i="3" s="1"/>
  <c r="M172" i="3"/>
  <c r="N172" i="3"/>
  <c r="AZ128" i="3" l="1"/>
  <c r="E128" i="3" s="1"/>
  <c r="Q128" i="3" s="1"/>
  <c r="AB129" i="3" s="1"/>
  <c r="AN129" i="3" s="1"/>
  <c r="BG173" i="3"/>
  <c r="AU173" i="3"/>
  <c r="AI173" i="3"/>
  <c r="BE173" i="3"/>
  <c r="AS173" i="3"/>
  <c r="AG173" i="3"/>
  <c r="BD128" i="3"/>
  <c r="I128" i="3" s="1"/>
  <c r="U128" i="3" s="1"/>
  <c r="BF128" i="3" l="1"/>
  <c r="K128" i="3" s="1"/>
  <c r="W128" i="3" s="1"/>
  <c r="P128" i="3" s="1"/>
  <c r="AF129" i="3"/>
  <c r="AR129" i="3" s="1"/>
  <c r="AH129" i="3" l="1"/>
  <c r="AL129" i="3" s="1"/>
  <c r="A129" i="3"/>
  <c r="B129" i="3" s="1"/>
  <c r="BA129" i="3"/>
  <c r="F129" i="3" s="1"/>
  <c r="R129" i="3" s="1"/>
  <c r="J173" i="3"/>
  <c r="V173" i="3" s="1"/>
  <c r="N173" i="3"/>
  <c r="L173" i="3"/>
  <c r="X173" i="3" s="1"/>
  <c r="M173" i="3"/>
  <c r="AT129" i="3" l="1"/>
  <c r="AX129" i="3" s="1"/>
  <c r="C129" i="3" s="1"/>
  <c r="AI174" i="3"/>
  <c r="AU174" i="3"/>
  <c r="BG174" i="3"/>
  <c r="AG174" i="3"/>
  <c r="AS174" i="3"/>
  <c r="BE174" i="3"/>
  <c r="AC130" i="3"/>
  <c r="AO130" i="3" s="1"/>
  <c r="BB129" i="3"/>
  <c r="AZ129" i="3" l="1"/>
  <c r="E129" i="3" s="1"/>
  <c r="Q129" i="3" s="1"/>
  <c r="AB130" i="3" s="1"/>
  <c r="AN130" i="3" s="1"/>
  <c r="G129" i="3"/>
  <c r="S129" i="3" s="1"/>
  <c r="BC129" i="3"/>
  <c r="H129" i="3" s="1"/>
  <c r="T129" i="3" s="1"/>
  <c r="AE130" i="3" l="1"/>
  <c r="AQ130" i="3" s="1"/>
  <c r="AD130" i="3"/>
  <c r="AP130" i="3" s="1"/>
  <c r="BD129" i="3"/>
  <c r="I129" i="3" s="1"/>
  <c r="U129" i="3" s="1"/>
  <c r="M174" i="3"/>
  <c r="N174" i="3"/>
  <c r="J174" i="3"/>
  <c r="V174" i="3" s="1"/>
  <c r="L174" i="3"/>
  <c r="X174" i="3" s="1"/>
  <c r="BF129" i="3" l="1"/>
  <c r="K129" i="3" s="1"/>
  <c r="W129" i="3" s="1"/>
  <c r="A130" i="3" s="1"/>
  <c r="BG175" i="3"/>
  <c r="AU175" i="3"/>
  <c r="AI175" i="3"/>
  <c r="BE175" i="3"/>
  <c r="AG175" i="3"/>
  <c r="AS175" i="3"/>
  <c r="AF130" i="3"/>
  <c r="P129" i="3" l="1"/>
  <c r="AH130" i="3"/>
  <c r="AL130" i="3" s="1"/>
  <c r="AR130" i="3"/>
  <c r="B130" i="3"/>
  <c r="AT130" i="3" l="1"/>
  <c r="L175" i="3"/>
  <c r="X175" i="3" s="1"/>
  <c r="J175" i="3"/>
  <c r="V175" i="3" s="1"/>
  <c r="M175" i="3"/>
  <c r="N175" i="3"/>
  <c r="AX130" i="3" l="1"/>
  <c r="C130" i="3" s="1"/>
  <c r="AI176" i="3"/>
  <c r="BG176" i="3"/>
  <c r="AU176" i="3"/>
  <c r="BE176" i="3"/>
  <c r="AS176" i="3"/>
  <c r="AG176" i="3"/>
  <c r="BA130" i="3"/>
  <c r="F130" i="3" s="1"/>
  <c r="R130" i="3" s="1"/>
  <c r="AZ130" i="3" l="1"/>
  <c r="E130" i="3" s="1"/>
  <c r="Q130" i="3" s="1"/>
  <c r="AB131" i="3" s="1"/>
  <c r="BB130" i="3"/>
  <c r="G130" i="3" s="1"/>
  <c r="S130" i="3" s="1"/>
  <c r="AD131" i="3" s="1"/>
  <c r="AP131" i="3" s="1"/>
  <c r="AC131" i="3"/>
  <c r="AN131" i="3" l="1"/>
  <c r="BC130" i="3"/>
  <c r="H130" i="3" s="1"/>
  <c r="T130" i="3" s="1"/>
  <c r="BD130" i="3"/>
  <c r="I130" i="3" s="1"/>
  <c r="U130" i="3" s="1"/>
  <c r="AO131" i="3"/>
  <c r="L176" i="3"/>
  <c r="X176" i="3" s="1"/>
  <c r="M176" i="3"/>
  <c r="N176" i="3"/>
  <c r="J176" i="3"/>
  <c r="V176" i="3" s="1"/>
  <c r="BF130" i="3" l="1"/>
  <c r="K130" i="3" s="1"/>
  <c r="W130" i="3" s="1"/>
  <c r="P130" i="3" s="1"/>
  <c r="AI177" i="3"/>
  <c r="AU177" i="3"/>
  <c r="BG177" i="3"/>
  <c r="BE177" i="3"/>
  <c r="AS177" i="3"/>
  <c r="AG177" i="3"/>
  <c r="AF131" i="3"/>
  <c r="AR131" i="3" s="1"/>
  <c r="AE131" i="3"/>
  <c r="A131" i="3" l="1"/>
  <c r="B131" i="3" s="1"/>
  <c r="AH131" i="3"/>
  <c r="AL131" i="3" s="1"/>
  <c r="AT131" i="3"/>
  <c r="AQ131" i="3"/>
  <c r="AX131" i="3" l="1"/>
  <c r="C131" i="3" s="1"/>
  <c r="AZ131" i="3" s="1"/>
  <c r="E131" i="3" s="1"/>
  <c r="Q131" i="3" s="1"/>
  <c r="J177" i="3"/>
  <c r="V177" i="3" s="1"/>
  <c r="N177" i="3"/>
  <c r="M177" i="3"/>
  <c r="L177" i="3"/>
  <c r="X177" i="3" s="1"/>
  <c r="AU178" i="3" l="1"/>
  <c r="BG178" i="3"/>
  <c r="AI178" i="3"/>
  <c r="AS178" i="3"/>
  <c r="AG178" i="3"/>
  <c r="BE178" i="3"/>
  <c r="AB132" i="3"/>
  <c r="AN132" i="3" s="1"/>
  <c r="BA131" i="3"/>
  <c r="F131" i="3" l="1"/>
  <c r="R131" i="3" s="1"/>
  <c r="BB131" i="3"/>
  <c r="G131" i="3" s="1"/>
  <c r="S131" i="3" s="1"/>
  <c r="AD132" i="3" l="1"/>
  <c r="AP132" i="3" s="1"/>
  <c r="AC132" i="3"/>
  <c r="AO132" i="3" s="1"/>
  <c r="BC131" i="3"/>
  <c r="M178" i="3"/>
  <c r="J178" i="3"/>
  <c r="V178" i="3" s="1"/>
  <c r="L178" i="3"/>
  <c r="X178" i="3" s="1"/>
  <c r="N178" i="3"/>
  <c r="AU179" i="3" l="1"/>
  <c r="BG179" i="3"/>
  <c r="AI179" i="3"/>
  <c r="BE179" i="3"/>
  <c r="AG179" i="3"/>
  <c r="AS179" i="3"/>
  <c r="H131" i="3"/>
  <c r="T131" i="3" s="1"/>
  <c r="BD131" i="3"/>
  <c r="I131" i="3" l="1"/>
  <c r="U131" i="3" s="1"/>
  <c r="AF132" i="3" s="1"/>
  <c r="AR132" i="3" s="1"/>
  <c r="BF131" i="3"/>
  <c r="K131" i="3" s="1"/>
  <c r="W131" i="3" s="1"/>
  <c r="AE132" i="3"/>
  <c r="A132" i="3" l="1"/>
  <c r="B132" i="3" s="1"/>
  <c r="AH132" i="3"/>
  <c r="AT132" i="3" s="1"/>
  <c r="P131" i="3"/>
  <c r="AQ132" i="3"/>
  <c r="L179" i="3"/>
  <c r="X179" i="3" s="1"/>
  <c r="M179" i="3"/>
  <c r="N179" i="3"/>
  <c r="J179" i="3"/>
  <c r="V179" i="3" s="1"/>
  <c r="AL132" i="3" l="1"/>
  <c r="AX132" i="3"/>
  <c r="C132" i="3" s="1"/>
  <c r="AI180" i="3"/>
  <c r="AU180" i="3"/>
  <c r="BG180" i="3"/>
  <c r="BE180" i="3"/>
  <c r="AG180" i="3"/>
  <c r="AS180" i="3"/>
  <c r="AZ132" i="3" l="1"/>
  <c r="E132" i="3" s="1"/>
  <c r="Q132" i="3" s="1"/>
  <c r="AB133" i="3" s="1"/>
  <c r="AN133" i="3" s="1"/>
  <c r="BA132" i="3"/>
  <c r="F132" i="3" s="1"/>
  <c r="R132" i="3" s="1"/>
  <c r="AC133" i="3" s="1"/>
  <c r="AO133" i="3" s="1"/>
  <c r="BC132" i="3"/>
  <c r="H132" i="3" s="1"/>
  <c r="T132" i="3" s="1"/>
  <c r="BB132" i="3" l="1"/>
  <c r="G132" i="3" s="1"/>
  <c r="S132" i="3" s="1"/>
  <c r="AD133" i="3" s="1"/>
  <c r="AP133" i="3" s="1"/>
  <c r="BD132" i="3"/>
  <c r="I132" i="3" s="1"/>
  <c r="U132" i="3" s="1"/>
  <c r="AE133" i="3"/>
  <c r="AQ133" i="3" s="1"/>
  <c r="M180" i="3"/>
  <c r="N180" i="3"/>
  <c r="J180" i="3"/>
  <c r="V180" i="3" s="1"/>
  <c r="L180" i="3"/>
  <c r="X180" i="3" s="1"/>
  <c r="BF132" i="3" l="1"/>
  <c r="K132" i="3" s="1"/>
  <c r="W132" i="3" s="1"/>
  <c r="P132" i="3" s="1"/>
  <c r="AI181" i="3"/>
  <c r="AU181" i="3"/>
  <c r="BG181" i="3"/>
  <c r="BE181" i="3"/>
  <c r="AG181" i="3"/>
  <c r="AS181" i="3"/>
  <c r="AF133" i="3"/>
  <c r="AR133" i="3" s="1"/>
  <c r="A133" i="3" l="1"/>
  <c r="B133" i="3" s="1"/>
  <c r="AH133" i="3"/>
  <c r="AT133" i="3" s="1"/>
  <c r="BA133" i="3"/>
  <c r="F133" i="3" s="1"/>
  <c r="R133" i="3" s="1"/>
  <c r="AL133" i="3" l="1"/>
  <c r="AX133" i="3"/>
  <c r="C133" i="3" s="1"/>
  <c r="BB133" i="3"/>
  <c r="G133" i="3" s="1"/>
  <c r="S133" i="3" s="1"/>
  <c r="AD134" i="3" s="1"/>
  <c r="AP134" i="3" s="1"/>
  <c r="AC134" i="3"/>
  <c r="AO134" i="3" s="1"/>
  <c r="J181" i="3"/>
  <c r="V181" i="3" s="1"/>
  <c r="N181" i="3"/>
  <c r="L181" i="3"/>
  <c r="X181" i="3" s="1"/>
  <c r="M181" i="3"/>
  <c r="AZ133" i="3" l="1"/>
  <c r="E133" i="3" s="1"/>
  <c r="Q133" i="3" s="1"/>
  <c r="AB134" i="3" s="1"/>
  <c r="AU182" i="3"/>
  <c r="BG182" i="3"/>
  <c r="AI182" i="3"/>
  <c r="BE182" i="3"/>
  <c r="AG182" i="3"/>
  <c r="AS182" i="3"/>
  <c r="BC133" i="3"/>
  <c r="H133" i="3" s="1"/>
  <c r="T133" i="3" s="1"/>
  <c r="AE134" i="3" s="1"/>
  <c r="AQ134" i="3" s="1"/>
  <c r="BD133" i="3"/>
  <c r="I133" i="3" s="1"/>
  <c r="U133" i="3" s="1"/>
  <c r="AF134" i="3" s="1"/>
  <c r="AR134" i="3" s="1"/>
  <c r="AN134" i="3" l="1"/>
  <c r="BF133" i="3"/>
  <c r="K133" i="3" s="1"/>
  <c r="W133" i="3" s="1"/>
  <c r="P133" i="3" s="1"/>
  <c r="A134" i="3" l="1"/>
  <c r="B134" i="3" s="1"/>
  <c r="AH134" i="3"/>
  <c r="AL134" i="3" s="1"/>
  <c r="M182" i="3"/>
  <c r="L182" i="3"/>
  <c r="X182" i="3" s="1"/>
  <c r="N182" i="3"/>
  <c r="J182" i="3"/>
  <c r="V182" i="3" s="1"/>
  <c r="AT134" i="3" l="1"/>
  <c r="AI183" i="3"/>
  <c r="AU183" i="3"/>
  <c r="BG183" i="3"/>
  <c r="BE183" i="3"/>
  <c r="AS183" i="3"/>
  <c r="AG183" i="3"/>
  <c r="BA134" i="3"/>
  <c r="F134" i="3" s="1"/>
  <c r="R134" i="3" s="1"/>
  <c r="AC135" i="3" s="1"/>
  <c r="AX134" i="3" l="1"/>
  <c r="C134" i="3" s="1"/>
  <c r="BB134" i="3"/>
  <c r="G134" i="3" s="1"/>
  <c r="S134" i="3" s="1"/>
  <c r="AD135" i="3" s="1"/>
  <c r="AP135" i="3" s="1"/>
  <c r="BC134" i="3"/>
  <c r="H134" i="3" s="1"/>
  <c r="T134" i="3" s="1"/>
  <c r="AE135" i="3" s="1"/>
  <c r="AQ135" i="3" s="1"/>
  <c r="AO135" i="3"/>
  <c r="AZ134" i="3" l="1"/>
  <c r="E134" i="3" s="1"/>
  <c r="Q134" i="3" s="1"/>
  <c r="BD134" i="3"/>
  <c r="I134" i="3" s="1"/>
  <c r="U134" i="3" s="1"/>
  <c r="AF135" i="3" s="1"/>
  <c r="AR135" i="3" s="1"/>
  <c r="L183" i="3"/>
  <c r="X183" i="3" s="1"/>
  <c r="M183" i="3"/>
  <c r="N183" i="3"/>
  <c r="J183" i="3"/>
  <c r="V183" i="3" s="1"/>
  <c r="AB135" i="3" l="1"/>
  <c r="AN135" i="3" s="1"/>
  <c r="BF134" i="3"/>
  <c r="K134" i="3" s="1"/>
  <c r="W134" i="3" s="1"/>
  <c r="P134" i="3" s="1"/>
  <c r="AU184" i="3"/>
  <c r="BG184" i="3"/>
  <c r="AI184" i="3"/>
  <c r="BE184" i="3"/>
  <c r="AS184" i="3"/>
  <c r="AG184" i="3"/>
  <c r="AH135" i="3" l="1"/>
  <c r="AL135" i="3" s="1"/>
  <c r="A135" i="3"/>
  <c r="B135" i="3" s="1"/>
  <c r="AT135" i="3" l="1"/>
  <c r="BA135" i="3"/>
  <c r="N184" i="3"/>
  <c r="J184" i="3"/>
  <c r="V184" i="3" s="1"/>
  <c r="L184" i="3"/>
  <c r="X184" i="3" s="1"/>
  <c r="M184" i="3"/>
  <c r="AX135" i="3" l="1"/>
  <c r="C135" i="3" s="1"/>
  <c r="AI185" i="3"/>
  <c r="AU185" i="3"/>
  <c r="BG185" i="3"/>
  <c r="AS185" i="3"/>
  <c r="AG185" i="3"/>
  <c r="BE185" i="3"/>
  <c r="F135" i="3"/>
  <c r="R135" i="3" s="1"/>
  <c r="BB135" i="3"/>
  <c r="G135" i="3" s="1"/>
  <c r="S135" i="3" s="1"/>
  <c r="AZ135" i="3" l="1"/>
  <c r="E135" i="3" s="1"/>
  <c r="Q135" i="3" s="1"/>
  <c r="AB136" i="3" s="1"/>
  <c r="AN136" i="3" s="1"/>
  <c r="AC136" i="3"/>
  <c r="AO136" i="3" s="1"/>
  <c r="AD136" i="3"/>
  <c r="AP136" i="3" s="1"/>
  <c r="BC135" i="3"/>
  <c r="H135" i="3" l="1"/>
  <c r="T135" i="3" s="1"/>
  <c r="BD135" i="3"/>
  <c r="I135" i="3" s="1"/>
  <c r="U135" i="3" s="1"/>
  <c r="J185" i="3"/>
  <c r="V185" i="3" s="1"/>
  <c r="N185" i="3"/>
  <c r="L185" i="3"/>
  <c r="X185" i="3" s="1"/>
  <c r="M185" i="3"/>
  <c r="BF135" i="3" l="1"/>
  <c r="K135" i="3" s="1"/>
  <c r="W135" i="3" s="1"/>
  <c r="A136" i="3" s="1"/>
  <c r="AI186" i="3"/>
  <c r="BG186" i="3"/>
  <c r="AU186" i="3"/>
  <c r="AG186" i="3"/>
  <c r="BE186" i="3"/>
  <c r="AS186" i="3"/>
  <c r="AF136" i="3"/>
  <c r="AR136" i="3" s="1"/>
  <c r="AE136" i="3"/>
  <c r="P135" i="3" l="1"/>
  <c r="AH136" i="3"/>
  <c r="AT136" i="3" s="1"/>
  <c r="AQ136" i="3"/>
  <c r="B136" i="3"/>
  <c r="AL136" i="3" l="1"/>
  <c r="AX136" i="3"/>
  <c r="C136" i="3" s="1"/>
  <c r="AZ136" i="3" s="1"/>
  <c r="E136" i="3" s="1"/>
  <c r="Q136" i="3" s="1"/>
  <c r="M186" i="3"/>
  <c r="L186" i="3"/>
  <c r="X186" i="3" s="1"/>
  <c r="N186" i="3"/>
  <c r="J186" i="3"/>
  <c r="V186" i="3" s="1"/>
  <c r="AU187" i="3" l="1"/>
  <c r="BG187" i="3"/>
  <c r="AI187" i="3"/>
  <c r="AS187" i="3"/>
  <c r="AG187" i="3"/>
  <c r="BE187" i="3"/>
  <c r="BA136" i="3"/>
  <c r="F136" i="3" s="1"/>
  <c r="R136" i="3" s="1"/>
  <c r="AC137" i="3" s="1"/>
  <c r="AO137" i="3" s="1"/>
  <c r="AB137" i="3"/>
  <c r="BB136" i="3" l="1"/>
  <c r="G136" i="3" s="1"/>
  <c r="S136" i="3" s="1"/>
  <c r="AD137" i="3" s="1"/>
  <c r="AP137" i="3" s="1"/>
  <c r="AN137" i="3"/>
  <c r="BC136" i="3"/>
  <c r="H136" i="3" l="1"/>
  <c r="T136" i="3" s="1"/>
  <c r="BD136" i="3"/>
  <c r="I136" i="3" s="1"/>
  <c r="U136" i="3" s="1"/>
  <c r="L187" i="3"/>
  <c r="X187" i="3" s="1"/>
  <c r="N187" i="3"/>
  <c r="J187" i="3"/>
  <c r="V187" i="3" s="1"/>
  <c r="M187" i="3"/>
  <c r="BF136" i="3" l="1"/>
  <c r="K136" i="3" s="1"/>
  <c r="W136" i="3" s="1"/>
  <c r="P136" i="3" s="1"/>
  <c r="AU188" i="3"/>
  <c r="BG188" i="3"/>
  <c r="AI188" i="3"/>
  <c r="AG188" i="3"/>
  <c r="BE188" i="3"/>
  <c r="AS188" i="3"/>
  <c r="AE137" i="3"/>
  <c r="AF137" i="3"/>
  <c r="AR137" i="3" s="1"/>
  <c r="A137" i="3" l="1"/>
  <c r="B137" i="3" s="1"/>
  <c r="AH137" i="3"/>
  <c r="AT137" i="3" s="1"/>
  <c r="AQ137" i="3"/>
  <c r="AL137" i="3" l="1"/>
  <c r="AX137" i="3"/>
  <c r="C137" i="3" s="1"/>
  <c r="AZ137" i="3" s="1"/>
  <c r="E137" i="3" s="1"/>
  <c r="Q137" i="3" s="1"/>
  <c r="J188" i="3"/>
  <c r="V188" i="3" s="1"/>
  <c r="L188" i="3"/>
  <c r="X188" i="3" s="1"/>
  <c r="M188" i="3"/>
  <c r="N188" i="3"/>
  <c r="BG189" i="3" l="1"/>
  <c r="AI189" i="3"/>
  <c r="AU189" i="3"/>
  <c r="BE189" i="3"/>
  <c r="AS189" i="3"/>
  <c r="AG189" i="3"/>
  <c r="AB138" i="3"/>
  <c r="AN138" i="3" s="1"/>
  <c r="BA137" i="3"/>
  <c r="F137" i="3" l="1"/>
  <c r="R137" i="3" s="1"/>
  <c r="BB137" i="3"/>
  <c r="G137" i="3" s="1"/>
  <c r="S137" i="3" s="1"/>
  <c r="AD138" i="3" l="1"/>
  <c r="AP138" i="3" s="1"/>
  <c r="BC137" i="3"/>
  <c r="H137" i="3" s="1"/>
  <c r="T137" i="3" s="1"/>
  <c r="AC138" i="3"/>
  <c r="AO138" i="3" s="1"/>
  <c r="J189" i="3"/>
  <c r="V189" i="3" s="1"/>
  <c r="N189" i="3"/>
  <c r="L189" i="3"/>
  <c r="X189" i="3" s="1"/>
  <c r="M189" i="3"/>
  <c r="BG190" i="3" l="1"/>
  <c r="AU190" i="3"/>
  <c r="AI190" i="3"/>
  <c r="BE190" i="3"/>
  <c r="AG190" i="3"/>
  <c r="AS190" i="3"/>
  <c r="BD137" i="3"/>
  <c r="AE138" i="3"/>
  <c r="AQ138" i="3" s="1"/>
  <c r="I137" i="3" l="1"/>
  <c r="U137" i="3" s="1"/>
  <c r="AF138" i="3" s="1"/>
  <c r="AR138" i="3" s="1"/>
  <c r="BF137" i="3"/>
  <c r="K137" i="3" s="1"/>
  <c r="W137" i="3" s="1"/>
  <c r="A138" i="3" l="1"/>
  <c r="B138" i="3" s="1"/>
  <c r="AH138" i="3"/>
  <c r="AL138" i="3" s="1"/>
  <c r="AT138" i="3"/>
  <c r="P137" i="3"/>
  <c r="M190" i="3"/>
  <c r="N190" i="3"/>
  <c r="J190" i="3"/>
  <c r="V190" i="3" s="1"/>
  <c r="L190" i="3"/>
  <c r="X190" i="3" s="1"/>
  <c r="AX138" i="3" l="1"/>
  <c r="C138" i="3" s="1"/>
  <c r="AZ138" i="3" s="1"/>
  <c r="E138" i="3" s="1"/>
  <c r="Q138" i="3" s="1"/>
  <c r="BG191" i="3"/>
  <c r="AU191" i="3"/>
  <c r="AI191" i="3"/>
  <c r="BE191" i="3"/>
  <c r="AG191" i="3"/>
  <c r="AS191" i="3"/>
  <c r="BA138" i="3" l="1"/>
  <c r="F138" i="3" s="1"/>
  <c r="R138" i="3" s="1"/>
  <c r="AC139" i="3" s="1"/>
  <c r="AO139" i="3" s="1"/>
  <c r="AB139" i="3"/>
  <c r="BB138" i="3" l="1"/>
  <c r="G138" i="3" s="1"/>
  <c r="S138" i="3" s="1"/>
  <c r="AD139" i="3" s="1"/>
  <c r="AP139" i="3" s="1"/>
  <c r="AN139" i="3"/>
  <c r="BC138" i="3"/>
  <c r="L191" i="3"/>
  <c r="X191" i="3" s="1"/>
  <c r="J191" i="3"/>
  <c r="V191" i="3" s="1"/>
  <c r="M191" i="3"/>
  <c r="N191" i="3"/>
  <c r="BG192" i="3" l="1"/>
  <c r="AU192" i="3"/>
  <c r="AI192" i="3"/>
  <c r="BE192" i="3"/>
  <c r="AS192" i="3"/>
  <c r="AG192" i="3"/>
  <c r="H138" i="3"/>
  <c r="T138" i="3" s="1"/>
  <c r="BD138" i="3"/>
  <c r="I138" i="3" s="1"/>
  <c r="U138" i="3" s="1"/>
  <c r="BF138" i="3" l="1"/>
  <c r="K138" i="3" s="1"/>
  <c r="W138" i="3" s="1"/>
  <c r="A139" i="3" s="1"/>
  <c r="AF139" i="3"/>
  <c r="AR139" i="3" s="1"/>
  <c r="AE139" i="3"/>
  <c r="P138" i="3" l="1"/>
  <c r="AH139" i="3"/>
  <c r="AT139" i="3" s="1"/>
  <c r="AQ139" i="3"/>
  <c r="B139" i="3"/>
  <c r="L192" i="3"/>
  <c r="X192" i="3" s="1"/>
  <c r="M192" i="3"/>
  <c r="N192" i="3"/>
  <c r="J192" i="3"/>
  <c r="V192" i="3" s="1"/>
  <c r="AL139" i="3" l="1"/>
  <c r="AU193" i="3"/>
  <c r="BG193" i="3"/>
  <c r="AI193" i="3"/>
  <c r="BE193" i="3"/>
  <c r="AS193" i="3"/>
  <c r="AG193" i="3"/>
  <c r="AX139" i="3"/>
  <c r="C139" i="3" s="1"/>
  <c r="AZ139" i="3" l="1"/>
  <c r="E139" i="3" s="1"/>
  <c r="Q139" i="3" s="1"/>
  <c r="AB140" i="3" s="1"/>
  <c r="BA139" i="3"/>
  <c r="F139" i="3" l="1"/>
  <c r="R139" i="3" s="1"/>
  <c r="AN140" i="3"/>
  <c r="BB139" i="3"/>
  <c r="G139" i="3" s="1"/>
  <c r="S139" i="3" s="1"/>
  <c r="J193" i="3"/>
  <c r="V193" i="3" s="1"/>
  <c r="N193" i="3"/>
  <c r="M193" i="3"/>
  <c r="L193" i="3"/>
  <c r="X193" i="3" s="1"/>
  <c r="AU194" i="3" l="1"/>
  <c r="AI194" i="3"/>
  <c r="BG194" i="3"/>
  <c r="BE194" i="3"/>
  <c r="AS194" i="3"/>
  <c r="AG194" i="3"/>
  <c r="BC139" i="3"/>
  <c r="H139" i="3" s="1"/>
  <c r="T139" i="3" s="1"/>
  <c r="AD140" i="3"/>
  <c r="AP140" i="3" s="1"/>
  <c r="BD139" i="3"/>
  <c r="I139" i="3" s="1"/>
  <c r="U139" i="3" s="1"/>
  <c r="AC140" i="3"/>
  <c r="BF139" i="3" l="1"/>
  <c r="K139" i="3" s="1"/>
  <c r="W139" i="3" s="1"/>
  <c r="P139" i="3" s="1"/>
  <c r="AO140" i="3"/>
  <c r="AF140" i="3"/>
  <c r="AR140" i="3" s="1"/>
  <c r="AE140" i="3"/>
  <c r="AQ140" i="3" s="1"/>
  <c r="A140" i="3" l="1"/>
  <c r="B140" i="3" s="1"/>
  <c r="AH140" i="3"/>
  <c r="AL140" i="3" s="1"/>
  <c r="AT140" i="3"/>
  <c r="AX140" i="3" s="1"/>
  <c r="M194" i="3"/>
  <c r="J194" i="3"/>
  <c r="V194" i="3" s="1"/>
  <c r="L194" i="3"/>
  <c r="X194" i="3" s="1"/>
  <c r="N194" i="3"/>
  <c r="C140" i="3" l="1"/>
  <c r="AZ140" i="3" s="1"/>
  <c r="E140" i="3" s="1"/>
  <c r="Q140" i="3" s="1"/>
  <c r="AU195" i="3"/>
  <c r="BG195" i="3"/>
  <c r="AI195" i="3"/>
  <c r="BE195" i="3"/>
  <c r="AG195" i="3"/>
  <c r="AS195" i="3"/>
  <c r="BA140" i="3"/>
  <c r="F140" i="3" s="1"/>
  <c r="R140" i="3" s="1"/>
  <c r="BB140" i="3" l="1"/>
  <c r="AB141" i="3"/>
  <c r="AN141" i="3" s="1"/>
  <c r="AC141" i="3"/>
  <c r="AO141" i="3" s="1"/>
  <c r="G140" i="3" l="1"/>
  <c r="S140" i="3" s="1"/>
  <c r="AD141" i="3" s="1"/>
  <c r="AP141" i="3" s="1"/>
  <c r="BC140" i="3"/>
  <c r="L195" i="3"/>
  <c r="X195" i="3" s="1"/>
  <c r="M195" i="3"/>
  <c r="N195" i="3"/>
  <c r="J195" i="3"/>
  <c r="V195" i="3" s="1"/>
  <c r="AU196" i="3" l="1"/>
  <c r="AI196" i="3"/>
  <c r="BG196" i="3"/>
  <c r="BE196" i="3"/>
  <c r="AS196" i="3"/>
  <c r="AG196" i="3"/>
  <c r="H140" i="3"/>
  <c r="T140" i="3" s="1"/>
  <c r="BD140" i="3"/>
  <c r="I140" i="3" l="1"/>
  <c r="U140" i="3" s="1"/>
  <c r="AF141" i="3" s="1"/>
  <c r="AR141" i="3" s="1"/>
  <c r="BF140" i="3"/>
  <c r="K140" i="3" s="1"/>
  <c r="W140" i="3" s="1"/>
  <c r="AE141" i="3"/>
  <c r="A141" i="3" l="1"/>
  <c r="B141" i="3" s="1"/>
  <c r="AH141" i="3"/>
  <c r="AT141" i="3" s="1"/>
  <c r="P140" i="3"/>
  <c r="AQ141" i="3"/>
  <c r="M196" i="3"/>
  <c r="N196" i="3"/>
  <c r="J196" i="3"/>
  <c r="V196" i="3" s="1"/>
  <c r="L196" i="3"/>
  <c r="X196" i="3" s="1"/>
  <c r="AL141" i="3" l="1"/>
  <c r="AX141" i="3"/>
  <c r="C141" i="3" s="1"/>
  <c r="AZ141" i="3" s="1"/>
  <c r="BG197" i="3"/>
  <c r="AI197" i="3"/>
  <c r="AU197" i="3"/>
  <c r="AG197" i="3"/>
  <c r="BE197" i="3"/>
  <c r="AS197" i="3"/>
  <c r="E141" i="3" l="1"/>
  <c r="Q141" i="3" s="1"/>
  <c r="AB142" i="3" s="1"/>
  <c r="AN142" i="3" s="1"/>
  <c r="BA141" i="3"/>
  <c r="BB141" i="3" s="1"/>
  <c r="G141" i="3" s="1"/>
  <c r="S141" i="3" s="1"/>
  <c r="AD142" i="3" s="1"/>
  <c r="AP142" i="3" s="1"/>
  <c r="BC141" i="3" l="1"/>
  <c r="H141" i="3" s="1"/>
  <c r="T141" i="3" s="1"/>
  <c r="AE142" i="3" s="1"/>
  <c r="AQ142" i="3" s="1"/>
  <c r="F141" i="3"/>
  <c r="R141" i="3" s="1"/>
  <c r="BD141" i="3"/>
  <c r="I141" i="3" s="1"/>
  <c r="U141" i="3" s="1"/>
  <c r="AF142" i="3" s="1"/>
  <c r="J197" i="3"/>
  <c r="V197" i="3" s="1"/>
  <c r="N197" i="3"/>
  <c r="L197" i="3"/>
  <c r="X197" i="3" s="1"/>
  <c r="M197" i="3"/>
  <c r="BF141" i="3" l="1"/>
  <c r="K141" i="3" s="1"/>
  <c r="W141" i="3" s="1"/>
  <c r="A142" i="3" s="1"/>
  <c r="BG198" i="3"/>
  <c r="AU198" i="3"/>
  <c r="AI198" i="3"/>
  <c r="BE198" i="3"/>
  <c r="AG198" i="3"/>
  <c r="AS198" i="3"/>
  <c r="AR142" i="3"/>
  <c r="AC142" i="3"/>
  <c r="P141" i="3" l="1"/>
  <c r="AH142" i="3"/>
  <c r="AL142" i="3" s="1"/>
  <c r="B142" i="3"/>
  <c r="AO142" i="3"/>
  <c r="AT142" i="3" l="1"/>
  <c r="AX142" i="3" s="1"/>
  <c r="C142" i="3" s="1"/>
  <c r="AZ142" i="3" s="1"/>
  <c r="E142" i="3" s="1"/>
  <c r="Q142" i="3" s="1"/>
  <c r="AB143" i="3" s="1"/>
  <c r="BA142" i="3"/>
  <c r="F142" i="3" s="1"/>
  <c r="R142" i="3" s="1"/>
  <c r="AC143" i="3" s="1"/>
  <c r="AO143" i="3" s="1"/>
  <c r="M198" i="3"/>
  <c r="L198" i="3"/>
  <c r="X198" i="3" s="1"/>
  <c r="N198" i="3"/>
  <c r="J198" i="3"/>
  <c r="V198" i="3" s="1"/>
  <c r="AN143" i="3" l="1"/>
  <c r="BG199" i="3"/>
  <c r="AU199" i="3"/>
  <c r="AI199" i="3"/>
  <c r="BE199" i="3"/>
  <c r="AS199" i="3"/>
  <c r="AG199" i="3"/>
  <c r="BB142" i="3"/>
  <c r="G142" i="3" s="1"/>
  <c r="S142" i="3" s="1"/>
  <c r="BC142" i="3"/>
  <c r="H142" i="3" s="1"/>
  <c r="T142" i="3" s="1"/>
  <c r="AE143" i="3" l="1"/>
  <c r="AQ143" i="3" s="1"/>
  <c r="BD142" i="3"/>
  <c r="I142" i="3" s="1"/>
  <c r="U142" i="3" s="1"/>
  <c r="AD143" i="3"/>
  <c r="BF142" i="3" l="1"/>
  <c r="K142" i="3" s="1"/>
  <c r="W142" i="3" s="1"/>
  <c r="A143" i="3" s="1"/>
  <c r="AP143" i="3"/>
  <c r="AF143" i="3"/>
  <c r="AR143" i="3" s="1"/>
  <c r="L199" i="3"/>
  <c r="X199" i="3" s="1"/>
  <c r="M199" i="3"/>
  <c r="N199" i="3"/>
  <c r="J199" i="3"/>
  <c r="V199" i="3" s="1"/>
  <c r="P142" i="3" l="1"/>
  <c r="AH143" i="3"/>
  <c r="AT143" i="3" s="1"/>
  <c r="AI200" i="3"/>
  <c r="AU200" i="3"/>
  <c r="BG200" i="3"/>
  <c r="BE200" i="3"/>
  <c r="AS200" i="3"/>
  <c r="AG200" i="3"/>
  <c r="B143" i="3"/>
  <c r="AL143" i="3" l="1"/>
  <c r="AX143" i="3"/>
  <c r="C143" i="3" s="1"/>
  <c r="AZ143" i="3" s="1"/>
  <c r="E143" i="3" s="1"/>
  <c r="Q143" i="3" s="1"/>
  <c r="BA143" i="3" l="1"/>
  <c r="F143" i="3" s="1"/>
  <c r="R143" i="3" s="1"/>
  <c r="AC144" i="3" s="1"/>
  <c r="AO144" i="3" s="1"/>
  <c r="AB144" i="3"/>
  <c r="AN144" i="3" s="1"/>
  <c r="N200" i="3"/>
  <c r="J200" i="3"/>
  <c r="V200" i="3" s="1"/>
  <c r="L200" i="3"/>
  <c r="X200" i="3" s="1"/>
  <c r="M200" i="3"/>
  <c r="BG201" i="3" l="1"/>
  <c r="AU201" i="3"/>
  <c r="AI201" i="3"/>
  <c r="AS201" i="3"/>
  <c r="AG201" i="3"/>
  <c r="BE201" i="3"/>
  <c r="BB143" i="3"/>
  <c r="G143" i="3" s="1"/>
  <c r="S143" i="3" s="1"/>
  <c r="AD144" i="3" s="1"/>
  <c r="AP144" i="3" s="1"/>
  <c r="BC143" i="3"/>
  <c r="H143" i="3" s="1"/>
  <c r="T143" i="3" s="1"/>
  <c r="AE144" i="3" s="1"/>
  <c r="AQ144" i="3" s="1"/>
  <c r="BD143" i="3" l="1"/>
  <c r="I143" i="3" s="1"/>
  <c r="U143" i="3" s="1"/>
  <c r="AF144" i="3" s="1"/>
  <c r="AR144" i="3" s="1"/>
  <c r="BF143" i="3" l="1"/>
  <c r="K143" i="3" s="1"/>
  <c r="W143" i="3" s="1"/>
  <c r="A144" i="3" s="1"/>
  <c r="B144" i="3" s="1"/>
  <c r="J201" i="3"/>
  <c r="V201" i="3" s="1"/>
  <c r="N201" i="3"/>
  <c r="L201" i="3"/>
  <c r="X201" i="3" s="1"/>
  <c r="M201" i="3"/>
  <c r="P143" i="3" l="1"/>
  <c r="AH144" i="3"/>
  <c r="AL144" i="3" s="1"/>
  <c r="AI202" i="3"/>
  <c r="AU202" i="3"/>
  <c r="BG202" i="3"/>
  <c r="BE202" i="3"/>
  <c r="AG202" i="3"/>
  <c r="AS202" i="3"/>
  <c r="AT144" i="3" l="1"/>
  <c r="BA144" i="3"/>
  <c r="F144" i="3" s="1"/>
  <c r="R144" i="3" s="1"/>
  <c r="BB144" i="3"/>
  <c r="G144" i="3" s="1"/>
  <c r="S144" i="3" s="1"/>
  <c r="AX144" i="3" l="1"/>
  <c r="C144" i="3" s="1"/>
  <c r="AD145" i="3"/>
  <c r="AP145" i="3" s="1"/>
  <c r="AC145" i="3"/>
  <c r="AO145" i="3" s="1"/>
  <c r="BC144" i="3"/>
  <c r="H144" i="3" s="1"/>
  <c r="T144" i="3" s="1"/>
  <c r="M202" i="3"/>
  <c r="L202" i="3"/>
  <c r="X202" i="3" s="1"/>
  <c r="N202" i="3"/>
  <c r="J202" i="3"/>
  <c r="V202" i="3" s="1"/>
  <c r="AZ144" i="3" l="1"/>
  <c r="E144" i="3" s="1"/>
  <c r="Q144" i="3" s="1"/>
  <c r="AB145" i="3" s="1"/>
  <c r="AN145" i="3" s="1"/>
  <c r="AI203" i="3"/>
  <c r="BG203" i="3"/>
  <c r="AU203" i="3"/>
  <c r="AG203" i="3"/>
  <c r="BE203" i="3"/>
  <c r="AS203" i="3"/>
  <c r="BD144" i="3"/>
  <c r="I144" i="3" s="1"/>
  <c r="U144" i="3" s="1"/>
  <c r="AF145" i="3" s="1"/>
  <c r="AR145" i="3" s="1"/>
  <c r="AE145" i="3"/>
  <c r="AQ145" i="3" s="1"/>
  <c r="BF144" i="3" l="1"/>
  <c r="K144" i="3" s="1"/>
  <c r="W144" i="3" s="1"/>
  <c r="P144" i="3" s="1"/>
  <c r="A145" i="3" l="1"/>
  <c r="B145" i="3" s="1"/>
  <c r="AH145" i="3"/>
  <c r="AL145" i="3" s="1"/>
  <c r="L203" i="3"/>
  <c r="X203" i="3" s="1"/>
  <c r="N203" i="3"/>
  <c r="J203" i="3"/>
  <c r="V203" i="3" s="1"/>
  <c r="M203" i="3"/>
  <c r="AT145" i="3" l="1"/>
  <c r="AX145" i="3" s="1"/>
  <c r="C145" i="3" s="1"/>
  <c r="BG204" i="3"/>
  <c r="AI204" i="3"/>
  <c r="AU204" i="3"/>
  <c r="AS204" i="3"/>
  <c r="BE204" i="3"/>
  <c r="AG204" i="3"/>
  <c r="BA145" i="3"/>
  <c r="F145" i="3" s="1"/>
  <c r="R145" i="3" s="1"/>
  <c r="AC146" i="3" s="1"/>
  <c r="AO146" i="3" s="1"/>
  <c r="BC145" i="3"/>
  <c r="H145" i="3" s="1"/>
  <c r="T145" i="3" s="1"/>
  <c r="AE146" i="3" s="1"/>
  <c r="AQ146" i="3" s="1"/>
  <c r="AZ145" i="3" l="1"/>
  <c r="E145" i="3" s="1"/>
  <c r="Q145" i="3" s="1"/>
  <c r="AB146" i="3" s="1"/>
  <c r="AN146" i="3" s="1"/>
  <c r="BB145" i="3"/>
  <c r="G145" i="3" s="1"/>
  <c r="S145" i="3" s="1"/>
  <c r="AD146" i="3" s="1"/>
  <c r="AP146" i="3" s="1"/>
  <c r="BD145" i="3"/>
  <c r="I145" i="3" s="1"/>
  <c r="U145" i="3" s="1"/>
  <c r="BF145" i="3" l="1"/>
  <c r="K145" i="3" s="1"/>
  <c r="W145" i="3" s="1"/>
  <c r="P145" i="3" s="1"/>
  <c r="AF146" i="3"/>
  <c r="AR146" i="3" s="1"/>
  <c r="J204" i="3"/>
  <c r="V204" i="3" s="1"/>
  <c r="L204" i="3"/>
  <c r="X204" i="3" s="1"/>
  <c r="M204" i="3"/>
  <c r="N204" i="3"/>
  <c r="A146" i="3" l="1"/>
  <c r="B146" i="3" s="1"/>
  <c r="AH146" i="3"/>
  <c r="AL146" i="3" s="1"/>
  <c r="AT146" i="3"/>
  <c r="BG205" i="3"/>
  <c r="AI205" i="3"/>
  <c r="AU205" i="3"/>
  <c r="AS205" i="3"/>
  <c r="AG205" i="3"/>
  <c r="BE205" i="3"/>
  <c r="AX146" i="3" l="1"/>
  <c r="C146" i="3" s="1"/>
  <c r="BA146" i="3"/>
  <c r="F146" i="3" s="1"/>
  <c r="R146" i="3" s="1"/>
  <c r="AC147" i="3" s="1"/>
  <c r="AZ146" i="3" l="1"/>
  <c r="E146" i="3" s="1"/>
  <c r="Q146" i="3" s="1"/>
  <c r="AB147" i="3" s="1"/>
  <c r="AN147" i="3" s="1"/>
  <c r="BB146" i="3"/>
  <c r="G146" i="3" s="1"/>
  <c r="S146" i="3" s="1"/>
  <c r="AD147" i="3" s="1"/>
  <c r="AP147" i="3" s="1"/>
  <c r="BC146" i="3"/>
  <c r="H146" i="3" s="1"/>
  <c r="T146" i="3" s="1"/>
  <c r="AE147" i="3" s="1"/>
  <c r="AQ147" i="3" s="1"/>
  <c r="BD146" i="3"/>
  <c r="I146" i="3" s="1"/>
  <c r="U146" i="3" s="1"/>
  <c r="AF147" i="3" s="1"/>
  <c r="AR147" i="3" s="1"/>
  <c r="AO147" i="3"/>
  <c r="J205" i="3"/>
  <c r="V205" i="3" s="1"/>
  <c r="N205" i="3"/>
  <c r="L205" i="3"/>
  <c r="X205" i="3" s="1"/>
  <c r="M205" i="3"/>
  <c r="BF146" i="3" l="1"/>
  <c r="K146" i="3" s="1"/>
  <c r="W146" i="3" s="1"/>
  <c r="P146" i="3" s="1"/>
  <c r="AI206" i="3"/>
  <c r="BG206" i="3"/>
  <c r="AU206" i="3"/>
  <c r="BE206" i="3"/>
  <c r="AS206" i="3"/>
  <c r="AG206" i="3"/>
  <c r="A147" i="3" l="1"/>
  <c r="B147" i="3" s="1"/>
  <c r="AH147" i="3"/>
  <c r="AL147" i="3" s="1"/>
  <c r="AT147" i="3" l="1"/>
  <c r="BA147" i="3"/>
  <c r="L206" i="3"/>
  <c r="X206" i="3" s="1"/>
  <c r="M206" i="3"/>
  <c r="J206" i="3"/>
  <c r="V206" i="3" s="1"/>
  <c r="N206" i="3"/>
  <c r="AX147" i="3" l="1"/>
  <c r="C147" i="3" s="1"/>
  <c r="BG207" i="3"/>
  <c r="AU207" i="3"/>
  <c r="AI207" i="3"/>
  <c r="BE207" i="3"/>
  <c r="AG207" i="3"/>
  <c r="AS207" i="3"/>
  <c r="F147" i="3"/>
  <c r="R147" i="3" s="1"/>
  <c r="BB147" i="3"/>
  <c r="G147" i="3" s="1"/>
  <c r="S147" i="3" s="1"/>
  <c r="AZ147" i="3" l="1"/>
  <c r="E147" i="3" s="1"/>
  <c r="Q147" i="3" s="1"/>
  <c r="AB148" i="3" s="1"/>
  <c r="AN148" i="3" s="1"/>
  <c r="AD148" i="3"/>
  <c r="AP148" i="3" s="1"/>
  <c r="AC148" i="3"/>
  <c r="AO148" i="3" s="1"/>
  <c r="BC147" i="3"/>
  <c r="H147" i="3" s="1"/>
  <c r="T147" i="3" s="1"/>
  <c r="BD147" i="3" l="1"/>
  <c r="I147" i="3" s="1"/>
  <c r="U147" i="3" s="1"/>
  <c r="AE148" i="3"/>
  <c r="AQ148" i="3" s="1"/>
  <c r="L207" i="3"/>
  <c r="X207" i="3" s="1"/>
  <c r="M207" i="3"/>
  <c r="J207" i="3"/>
  <c r="V207" i="3" s="1"/>
  <c r="N207" i="3"/>
  <c r="BF147" i="3" l="1"/>
  <c r="K147" i="3" s="1"/>
  <c r="W147" i="3" s="1"/>
  <c r="P147" i="3" s="1"/>
  <c r="BG208" i="3"/>
  <c r="AU208" i="3"/>
  <c r="AI208" i="3"/>
  <c r="BE208" i="3"/>
  <c r="AS208" i="3"/>
  <c r="AG208" i="3"/>
  <c r="AF148" i="3"/>
  <c r="AR148" i="3" s="1"/>
  <c r="AH148" i="3" l="1"/>
  <c r="AT148" i="3" s="1"/>
  <c r="A148" i="3"/>
  <c r="B148" i="3" s="1"/>
  <c r="AL148" i="3" l="1"/>
  <c r="AX148" i="3"/>
  <c r="C148" i="3" s="1"/>
  <c r="BA148" i="3"/>
  <c r="F148" i="3" s="1"/>
  <c r="R148" i="3" s="1"/>
  <c r="AC149" i="3" s="1"/>
  <c r="AO149" i="3" s="1"/>
  <c r="J208" i="3"/>
  <c r="V208" i="3" s="1"/>
  <c r="N208" i="3"/>
  <c r="L208" i="3"/>
  <c r="X208" i="3" s="1"/>
  <c r="M208" i="3"/>
  <c r="AZ148" i="3" l="1"/>
  <c r="E148" i="3" s="1"/>
  <c r="Q148" i="3" s="1"/>
  <c r="AB149" i="3" s="1"/>
  <c r="AI209" i="3"/>
  <c r="BG209" i="3"/>
  <c r="AU209" i="3"/>
  <c r="BE209" i="3"/>
  <c r="AS209" i="3"/>
  <c r="AG209" i="3"/>
  <c r="BB148" i="3"/>
  <c r="G148" i="3" s="1"/>
  <c r="S148" i="3" s="1"/>
  <c r="AD149" i="3" s="1"/>
  <c r="AP149" i="3" s="1"/>
  <c r="BC148" i="3"/>
  <c r="H148" i="3" s="1"/>
  <c r="T148" i="3" s="1"/>
  <c r="AN149" i="3" l="1"/>
  <c r="AE149" i="3"/>
  <c r="AQ149" i="3" s="1"/>
  <c r="BD148" i="3"/>
  <c r="I148" i="3" s="1"/>
  <c r="U148" i="3" s="1"/>
  <c r="BF148" i="3" l="1"/>
  <c r="K148" i="3" s="1"/>
  <c r="W148" i="3" s="1"/>
  <c r="A149" i="3" s="1"/>
  <c r="AF149" i="3"/>
  <c r="AR149" i="3" s="1"/>
  <c r="M209" i="3"/>
  <c r="J209" i="3"/>
  <c r="V209" i="3" s="1"/>
  <c r="N209" i="3"/>
  <c r="L209" i="3"/>
  <c r="X209" i="3" s="1"/>
  <c r="P148" i="3" l="1"/>
  <c r="AH149" i="3"/>
  <c r="AT149" i="3" s="1"/>
  <c r="AU210" i="3"/>
  <c r="BG210" i="3"/>
  <c r="AI210" i="3"/>
  <c r="BE210" i="3"/>
  <c r="AG210" i="3"/>
  <c r="AS210" i="3"/>
  <c r="B149" i="3"/>
  <c r="AL149" i="3" l="1"/>
  <c r="AX149" i="3"/>
  <c r="C149" i="3" s="1"/>
  <c r="AZ149" i="3" s="1"/>
  <c r="E149" i="3" s="1"/>
  <c r="Q149" i="3" s="1"/>
  <c r="AB150" i="3" l="1"/>
  <c r="AN150" i="3" s="1"/>
  <c r="BA149" i="3"/>
  <c r="L210" i="3"/>
  <c r="X210" i="3" s="1"/>
  <c r="M210" i="3"/>
  <c r="J210" i="3"/>
  <c r="V210" i="3" s="1"/>
  <c r="N210" i="3"/>
  <c r="AU211" i="3" l="1"/>
  <c r="BG211" i="3"/>
  <c r="AI211" i="3"/>
  <c r="BE211" i="3"/>
  <c r="AG211" i="3"/>
  <c r="AS211" i="3"/>
  <c r="F149" i="3"/>
  <c r="R149" i="3" s="1"/>
  <c r="BB149" i="3"/>
  <c r="G149" i="3" s="1"/>
  <c r="S149" i="3" s="1"/>
  <c r="BC149" i="3" l="1"/>
  <c r="H149" i="3" s="1"/>
  <c r="T149" i="3" s="1"/>
  <c r="AE150" i="3" s="1"/>
  <c r="AQ150" i="3" s="1"/>
  <c r="AC150" i="3"/>
  <c r="AO150" i="3" s="1"/>
  <c r="AD150" i="3"/>
  <c r="AP150" i="3" s="1"/>
  <c r="BD149" i="3"/>
  <c r="I149" i="3" l="1"/>
  <c r="U149" i="3" s="1"/>
  <c r="AF150" i="3" s="1"/>
  <c r="BF149" i="3"/>
  <c r="K149" i="3" s="1"/>
  <c r="W149" i="3" s="1"/>
  <c r="L211" i="3"/>
  <c r="X211" i="3" s="1"/>
  <c r="M211" i="3"/>
  <c r="J211" i="3"/>
  <c r="V211" i="3" s="1"/>
  <c r="N211" i="3"/>
  <c r="A150" i="3" l="1"/>
  <c r="B150" i="3" s="1"/>
  <c r="P149" i="3"/>
  <c r="AH150" i="3"/>
  <c r="AT150" i="3" s="1"/>
  <c r="BG212" i="3"/>
  <c r="AI212" i="3"/>
  <c r="AU212" i="3"/>
  <c r="BE212" i="3"/>
  <c r="AS212" i="3"/>
  <c r="AG212" i="3"/>
  <c r="AR150" i="3"/>
  <c r="AL150" i="3" l="1"/>
  <c r="AX150" i="3"/>
  <c r="C150" i="3" s="1"/>
  <c r="BA150" i="3"/>
  <c r="F150" i="3" s="1"/>
  <c r="R150" i="3" s="1"/>
  <c r="AC151" i="3" s="1"/>
  <c r="AO151" i="3" s="1"/>
  <c r="AZ150" i="3" l="1"/>
  <c r="E150" i="3" s="1"/>
  <c r="Q150" i="3" s="1"/>
  <c r="AB151" i="3" s="1"/>
  <c r="AN151" i="3" s="1"/>
  <c r="BB150" i="3"/>
  <c r="G150" i="3" s="1"/>
  <c r="S150" i="3" s="1"/>
  <c r="AD151" i="3" s="1"/>
  <c r="AP151" i="3" s="1"/>
  <c r="BC150" i="3"/>
  <c r="H150" i="3" s="1"/>
  <c r="T150" i="3" s="1"/>
  <c r="AE151" i="3" s="1"/>
  <c r="AQ151" i="3" s="1"/>
  <c r="J212" i="3"/>
  <c r="V212" i="3" s="1"/>
  <c r="N212" i="3"/>
  <c r="M212" i="3"/>
  <c r="L212" i="3"/>
  <c r="X212" i="3" s="1"/>
  <c r="AU213" i="3" l="1"/>
  <c r="BG213" i="3"/>
  <c r="AI213" i="3"/>
  <c r="BE213" i="3"/>
  <c r="AG213" i="3"/>
  <c r="AS213" i="3"/>
  <c r="BD150" i="3"/>
  <c r="I150" i="3" s="1"/>
  <c r="U150" i="3" s="1"/>
  <c r="AF151" i="3" s="1"/>
  <c r="AR151" i="3" s="1"/>
  <c r="BF150" i="3" l="1"/>
  <c r="K150" i="3" s="1"/>
  <c r="W150" i="3" s="1"/>
  <c r="A151" i="3" s="1"/>
  <c r="P150" i="3" l="1"/>
  <c r="AH151" i="3"/>
  <c r="AL151" i="3" s="1"/>
  <c r="B151" i="3"/>
  <c r="BA151" i="3"/>
  <c r="F151" i="3" s="1"/>
  <c r="R151" i="3" s="1"/>
  <c r="AC152" i="3" s="1"/>
  <c r="M213" i="3"/>
  <c r="J213" i="3"/>
  <c r="V213" i="3" s="1"/>
  <c r="N213" i="3"/>
  <c r="L213" i="3"/>
  <c r="X213" i="3" s="1"/>
  <c r="AT151" i="3" l="1"/>
  <c r="BG214" i="3"/>
  <c r="AI214" i="3"/>
  <c r="AU214" i="3"/>
  <c r="BE214" i="3"/>
  <c r="AG214" i="3"/>
  <c r="AS214" i="3"/>
  <c r="BB151" i="3"/>
  <c r="G151" i="3" s="1"/>
  <c r="S151" i="3" s="1"/>
  <c r="AO152" i="3"/>
  <c r="BC151" i="3"/>
  <c r="H151" i="3" s="1"/>
  <c r="T151" i="3" s="1"/>
  <c r="AX151" i="3" l="1"/>
  <c r="C151" i="3" s="1"/>
  <c r="BD151" i="3"/>
  <c r="I151" i="3" s="1"/>
  <c r="U151" i="3" s="1"/>
  <c r="AE152" i="3"/>
  <c r="AQ152" i="3" s="1"/>
  <c r="AD152" i="3"/>
  <c r="AZ151" i="3" l="1"/>
  <c r="E151" i="3" s="1"/>
  <c r="Q151" i="3" s="1"/>
  <c r="AB152" i="3" s="1"/>
  <c r="AN152" i="3" s="1"/>
  <c r="BF151" i="3"/>
  <c r="K151" i="3" s="1"/>
  <c r="W151" i="3" s="1"/>
  <c r="AF152" i="3"/>
  <c r="AR152" i="3" s="1"/>
  <c r="AP152" i="3"/>
  <c r="L214" i="3"/>
  <c r="X214" i="3" s="1"/>
  <c r="M214" i="3"/>
  <c r="J214" i="3"/>
  <c r="V214" i="3" s="1"/>
  <c r="N214" i="3"/>
  <c r="A152" i="3" l="1"/>
  <c r="B152" i="3" s="1"/>
  <c r="AH152" i="3"/>
  <c r="AL152" i="3" s="1"/>
  <c r="AT152" i="3"/>
  <c r="AX152" i="3" s="1"/>
  <c r="P151" i="3"/>
  <c r="AU215" i="3"/>
  <c r="AI215" i="3"/>
  <c r="BG215" i="3"/>
  <c r="AG215" i="3"/>
  <c r="AS215" i="3"/>
  <c r="BE215" i="3"/>
  <c r="C152" i="3" l="1"/>
  <c r="AZ152" i="3" s="1"/>
  <c r="E152" i="3" s="1"/>
  <c r="Q152" i="3" s="1"/>
  <c r="AB153" i="3" s="1"/>
  <c r="AN153" i="3" s="1"/>
  <c r="BA152" i="3"/>
  <c r="F152" i="3" l="1"/>
  <c r="R152" i="3" s="1"/>
  <c r="BB152" i="3"/>
  <c r="G152" i="3" s="1"/>
  <c r="S152" i="3" s="1"/>
  <c r="L215" i="3"/>
  <c r="X215" i="3" s="1"/>
  <c r="J215" i="3"/>
  <c r="V215" i="3" s="1"/>
  <c r="N215" i="3"/>
  <c r="M215" i="3"/>
  <c r="BG216" i="3" l="1"/>
  <c r="AU216" i="3"/>
  <c r="AI216" i="3"/>
  <c r="AS216" i="3"/>
  <c r="AG216" i="3"/>
  <c r="BE216" i="3"/>
  <c r="AD153" i="3"/>
  <c r="AP153" i="3" s="1"/>
  <c r="BC152" i="3"/>
  <c r="H152" i="3" s="1"/>
  <c r="T152" i="3" s="1"/>
  <c r="AC153" i="3"/>
  <c r="AO153" i="3" s="1"/>
  <c r="BD152" i="3" l="1"/>
  <c r="AE153" i="3"/>
  <c r="AQ153" i="3" s="1"/>
  <c r="I152" i="3" l="1"/>
  <c r="U152" i="3" s="1"/>
  <c r="AF153" i="3" s="1"/>
  <c r="BF152" i="3"/>
  <c r="K152" i="3" s="1"/>
  <c r="W152" i="3" s="1"/>
  <c r="J216" i="3"/>
  <c r="V216" i="3" s="1"/>
  <c r="N216" i="3"/>
  <c r="M216" i="3"/>
  <c r="L216" i="3"/>
  <c r="X216" i="3" s="1"/>
  <c r="A153" i="3" l="1"/>
  <c r="B153" i="3" s="1"/>
  <c r="AH153" i="3"/>
  <c r="AL153" i="3" s="1"/>
  <c r="AT153" i="3"/>
  <c r="P152" i="3"/>
  <c r="AI217" i="3"/>
  <c r="BG217" i="3"/>
  <c r="AU217" i="3"/>
  <c r="AS217" i="3"/>
  <c r="AG217" i="3"/>
  <c r="BE217" i="3"/>
  <c r="AR153" i="3"/>
  <c r="AX153" i="3" l="1"/>
  <c r="C153" i="3" s="1"/>
  <c r="AZ153" i="3" s="1"/>
  <c r="E153" i="3" s="1"/>
  <c r="Q153" i="3" s="1"/>
  <c r="BA153" i="3" l="1"/>
  <c r="F153" i="3" s="1"/>
  <c r="R153" i="3" s="1"/>
  <c r="AC154" i="3" s="1"/>
  <c r="AO154" i="3" s="1"/>
  <c r="BC153" i="3"/>
  <c r="H153" i="3" s="1"/>
  <c r="T153" i="3" s="1"/>
  <c r="AE154" i="3" s="1"/>
  <c r="AQ154" i="3" s="1"/>
  <c r="AB154" i="3"/>
  <c r="AN154" i="3" s="1"/>
  <c r="M217" i="3"/>
  <c r="J217" i="3"/>
  <c r="V217" i="3" s="1"/>
  <c r="N217" i="3"/>
  <c r="L217" i="3"/>
  <c r="X217" i="3" s="1"/>
  <c r="AU218" i="3" l="1"/>
  <c r="AI218" i="3"/>
  <c r="BG218" i="3"/>
  <c r="BE218" i="3"/>
  <c r="AS218" i="3"/>
  <c r="AG218" i="3"/>
  <c r="BB153" i="3"/>
  <c r="G153" i="3" s="1"/>
  <c r="S153" i="3" s="1"/>
  <c r="AD154" i="3" s="1"/>
  <c r="BD153" i="3"/>
  <c r="I153" i="3" s="1"/>
  <c r="U153" i="3" s="1"/>
  <c r="BF153" i="3" l="1"/>
  <c r="K153" i="3" s="1"/>
  <c r="W153" i="3" s="1"/>
  <c r="A154" i="3" s="1"/>
  <c r="B154" i="3" s="1"/>
  <c r="AP154" i="3"/>
  <c r="AF154" i="3"/>
  <c r="AR154" i="3" s="1"/>
  <c r="P153" i="3" l="1"/>
  <c r="AH154" i="3"/>
  <c r="AT154" i="3" s="1"/>
  <c r="L218" i="3"/>
  <c r="X218" i="3" s="1"/>
  <c r="M218" i="3"/>
  <c r="J218" i="3"/>
  <c r="V218" i="3" s="1"/>
  <c r="N218" i="3"/>
  <c r="AL154" i="3" l="1"/>
  <c r="AX154" i="3"/>
  <c r="C154" i="3" s="1"/>
  <c r="BG219" i="3"/>
  <c r="AU219" i="3"/>
  <c r="AI219" i="3"/>
  <c r="AS219" i="3"/>
  <c r="AG219" i="3"/>
  <c r="BE219" i="3"/>
  <c r="BA154" i="3"/>
  <c r="F154" i="3" s="1"/>
  <c r="R154" i="3" s="1"/>
  <c r="AC155" i="3" s="1"/>
  <c r="AO155" i="3" s="1"/>
  <c r="BB154" i="3"/>
  <c r="G154" i="3" s="1"/>
  <c r="S154" i="3" s="1"/>
  <c r="AD155" i="3" s="1"/>
  <c r="AP155" i="3" s="1"/>
  <c r="BC154" i="3"/>
  <c r="BD154" i="3" s="1"/>
  <c r="I154" i="3" s="1"/>
  <c r="U154" i="3" s="1"/>
  <c r="AZ154" i="3" l="1"/>
  <c r="E154" i="3" s="1"/>
  <c r="Q154" i="3" s="1"/>
  <c r="AB155" i="3" s="1"/>
  <c r="AN155" i="3" s="1"/>
  <c r="BF154" i="3"/>
  <c r="K154" i="3" s="1"/>
  <c r="W154" i="3" s="1"/>
  <c r="H154" i="3"/>
  <c r="T154" i="3" s="1"/>
  <c r="AE155" i="3" s="1"/>
  <c r="AF155" i="3"/>
  <c r="AR155" i="3" s="1"/>
  <c r="AH155" i="3" l="1"/>
  <c r="AL155" i="3" s="1"/>
  <c r="P154" i="3"/>
  <c r="A155" i="3"/>
  <c r="B155" i="3" s="1"/>
  <c r="AQ155" i="3"/>
  <c r="L219" i="3"/>
  <c r="X219" i="3" s="1"/>
  <c r="J219" i="3"/>
  <c r="V219" i="3" s="1"/>
  <c r="N219" i="3"/>
  <c r="M219" i="3"/>
  <c r="AT155" i="3" l="1"/>
  <c r="AX155" i="3" s="1"/>
  <c r="C155" i="3" s="1"/>
  <c r="AI220" i="3"/>
  <c r="BG220" i="3"/>
  <c r="AU220" i="3"/>
  <c r="BE220" i="3"/>
  <c r="AG220" i="3"/>
  <c r="AS220" i="3"/>
  <c r="AZ155" i="3" l="1"/>
  <c r="E155" i="3" s="1"/>
  <c r="Q155" i="3" s="1"/>
  <c r="AB156" i="3" s="1"/>
  <c r="AN156" i="3" s="1"/>
  <c r="BA155" i="3"/>
  <c r="F155" i="3" l="1"/>
  <c r="R155" i="3" s="1"/>
  <c r="BB155" i="3"/>
  <c r="J220" i="3"/>
  <c r="V220" i="3" s="1"/>
  <c r="N220" i="3"/>
  <c r="M220" i="3"/>
  <c r="L220" i="3"/>
  <c r="X220" i="3" s="1"/>
  <c r="BG221" i="3" l="1"/>
  <c r="AI221" i="3"/>
  <c r="AU221" i="3"/>
  <c r="BE221" i="3"/>
  <c r="AG221" i="3"/>
  <c r="AS221" i="3"/>
  <c r="G155" i="3"/>
  <c r="S155" i="3" s="1"/>
  <c r="BC155" i="3"/>
  <c r="AC156" i="3"/>
  <c r="AO156" i="3" s="1"/>
  <c r="H155" i="3" l="1"/>
  <c r="T155" i="3" s="1"/>
  <c r="AE156" i="3" s="1"/>
  <c r="AQ156" i="3" s="1"/>
  <c r="AD156" i="3"/>
  <c r="AP156" i="3" s="1"/>
  <c r="BD155" i="3"/>
  <c r="I155" i="3" s="1"/>
  <c r="U155" i="3" s="1"/>
  <c r="BF155" i="3" l="1"/>
  <c r="K155" i="3" s="1"/>
  <c r="W155" i="3" s="1"/>
  <c r="A156" i="3" s="1"/>
  <c r="AF156" i="3"/>
  <c r="M221" i="3"/>
  <c r="J221" i="3"/>
  <c r="V221" i="3" s="1"/>
  <c r="N221" i="3"/>
  <c r="L221" i="3"/>
  <c r="X221" i="3" s="1"/>
  <c r="AT156" i="3" l="1"/>
  <c r="AH156" i="3"/>
  <c r="AL156" i="3" s="1"/>
  <c r="P155" i="3"/>
  <c r="BG222" i="3"/>
  <c r="AU222" i="3"/>
  <c r="AI222" i="3"/>
  <c r="BE222" i="3"/>
  <c r="AG222" i="3"/>
  <c r="AS222" i="3"/>
  <c r="AR156" i="3"/>
  <c r="B156" i="3"/>
  <c r="AX156" i="3" l="1"/>
  <c r="C156" i="3" s="1"/>
  <c r="AZ156" i="3" s="1"/>
  <c r="E156" i="3" s="1"/>
  <c r="Q156" i="3" s="1"/>
  <c r="BA156" i="3" l="1"/>
  <c r="F156" i="3" s="1"/>
  <c r="R156" i="3" s="1"/>
  <c r="AC157" i="3" s="1"/>
  <c r="AO157" i="3" s="1"/>
  <c r="AB157" i="3"/>
  <c r="L222" i="3"/>
  <c r="X222" i="3" s="1"/>
  <c r="M222" i="3"/>
  <c r="N222" i="3"/>
  <c r="J222" i="3"/>
  <c r="V222" i="3" s="1"/>
  <c r="BG223" i="3" l="1"/>
  <c r="AI223" i="3"/>
  <c r="AU223" i="3"/>
  <c r="BE223" i="3"/>
  <c r="AS223" i="3"/>
  <c r="AG223" i="3"/>
  <c r="BB156" i="3"/>
  <c r="AN157" i="3"/>
  <c r="BC156" i="3"/>
  <c r="G156" i="3" l="1"/>
  <c r="S156" i="3" s="1"/>
  <c r="AD157" i="3" s="1"/>
  <c r="AP157" i="3" s="1"/>
  <c r="H156" i="3"/>
  <c r="T156" i="3" s="1"/>
  <c r="BD156" i="3"/>
  <c r="I156" i="3" s="1"/>
  <c r="U156" i="3" s="1"/>
  <c r="BF156" i="3" l="1"/>
  <c r="K156" i="3" s="1"/>
  <c r="W156" i="3" s="1"/>
  <c r="P156" i="3" s="1"/>
  <c r="AF157" i="3"/>
  <c r="AR157" i="3" s="1"/>
  <c r="AE157" i="3"/>
  <c r="A157" i="3"/>
  <c r="L223" i="3"/>
  <c r="X223" i="3" s="1"/>
  <c r="J223" i="3"/>
  <c r="V223" i="3" s="1"/>
  <c r="M223" i="3"/>
  <c r="N223" i="3"/>
  <c r="AH157" i="3" l="1"/>
  <c r="AT157" i="3" s="1"/>
  <c r="AU224" i="3"/>
  <c r="AI224" i="3"/>
  <c r="BG224" i="3"/>
  <c r="BE224" i="3"/>
  <c r="AS224" i="3"/>
  <c r="AG224" i="3"/>
  <c r="AQ157" i="3"/>
  <c r="B157" i="3"/>
  <c r="AL157" i="3" l="1"/>
  <c r="AX157" i="3"/>
  <c r="C157" i="3" s="1"/>
  <c r="AZ157" i="3" s="1"/>
  <c r="E157" i="3" s="1"/>
  <c r="Q157" i="3" s="1"/>
  <c r="AB158" i="3" l="1"/>
  <c r="AN158" i="3" s="1"/>
  <c r="BA157" i="3"/>
  <c r="J224" i="3"/>
  <c r="V224" i="3" s="1"/>
  <c r="N224" i="3"/>
  <c r="L224" i="3"/>
  <c r="X224" i="3" s="1"/>
  <c r="M224" i="3"/>
  <c r="AU225" i="3" l="1"/>
  <c r="AI225" i="3"/>
  <c r="BG225" i="3"/>
  <c r="BE225" i="3"/>
  <c r="AS225" i="3"/>
  <c r="AG225" i="3"/>
  <c r="F157" i="3"/>
  <c r="R157" i="3" s="1"/>
  <c r="BB157" i="3"/>
  <c r="AC158" i="3" l="1"/>
  <c r="AO158" i="3" s="1"/>
  <c r="G157" i="3"/>
  <c r="S157" i="3" s="1"/>
  <c r="BC157" i="3"/>
  <c r="H157" i="3" s="1"/>
  <c r="T157" i="3" s="1"/>
  <c r="BD157" i="3" l="1"/>
  <c r="AD158" i="3"/>
  <c r="AP158" i="3" s="1"/>
  <c r="AE158" i="3"/>
  <c r="AQ158" i="3" s="1"/>
  <c r="M225" i="3"/>
  <c r="J225" i="3"/>
  <c r="V225" i="3" s="1"/>
  <c r="N225" i="3"/>
  <c r="L225" i="3"/>
  <c r="X225" i="3" s="1"/>
  <c r="I157" i="3" l="1"/>
  <c r="U157" i="3" s="1"/>
  <c r="BF157" i="3"/>
  <c r="K157" i="3" s="1"/>
  <c r="W157" i="3" s="1"/>
  <c r="AU226" i="3"/>
  <c r="BG226" i="3"/>
  <c r="AI226" i="3"/>
  <c r="BE226" i="3"/>
  <c r="AS226" i="3"/>
  <c r="AG226" i="3"/>
  <c r="A158" i="3" l="1"/>
  <c r="B158" i="3" s="1"/>
  <c r="AF158" i="3"/>
  <c r="P157" i="3"/>
  <c r="AH158" i="3"/>
  <c r="AR158" i="3"/>
  <c r="AL158" i="3" l="1"/>
  <c r="AT158" i="3"/>
  <c r="AX158" i="3" s="1"/>
  <c r="C158" i="3" s="1"/>
  <c r="BC158" i="3"/>
  <c r="H158" i="3" s="1"/>
  <c r="T158" i="3" s="1"/>
  <c r="AE159" i="3" s="1"/>
  <c r="AQ159" i="3" s="1"/>
  <c r="L226" i="3"/>
  <c r="X226" i="3" s="1"/>
  <c r="M226" i="3"/>
  <c r="J226" i="3"/>
  <c r="V226" i="3" s="1"/>
  <c r="N226" i="3"/>
  <c r="AZ158" i="3" l="1"/>
  <c r="E158" i="3" s="1"/>
  <c r="Q158" i="3" s="1"/>
  <c r="AB159" i="3" s="1"/>
  <c r="AU227" i="3"/>
  <c r="AI227" i="3"/>
  <c r="BG227" i="3"/>
  <c r="BE227" i="3"/>
  <c r="AG227" i="3"/>
  <c r="AS227" i="3"/>
  <c r="BA158" i="3"/>
  <c r="F158" i="3" s="1"/>
  <c r="R158" i="3" s="1"/>
  <c r="AC159" i="3" s="1"/>
  <c r="AO159" i="3" s="1"/>
  <c r="BD158" i="3"/>
  <c r="I158" i="3" s="1"/>
  <c r="U158" i="3" s="1"/>
  <c r="AF159" i="3" s="1"/>
  <c r="AR159" i="3" s="1"/>
  <c r="BF158" i="3" l="1"/>
  <c r="K158" i="3" s="1"/>
  <c r="W158" i="3" s="1"/>
  <c r="BB158" i="3"/>
  <c r="G158" i="3" s="1"/>
  <c r="S158" i="3" s="1"/>
  <c r="AD159" i="3" s="1"/>
  <c r="AP159" i="3" s="1"/>
  <c r="AN159" i="3"/>
  <c r="AH159" i="3" l="1"/>
  <c r="AT159" i="3" s="1"/>
  <c r="A159" i="3"/>
  <c r="B159" i="3" s="1"/>
  <c r="P158" i="3"/>
  <c r="M227" i="3"/>
  <c r="N227" i="3"/>
  <c r="J227" i="3"/>
  <c r="V227" i="3" s="1"/>
  <c r="L227" i="3"/>
  <c r="X227" i="3" s="1"/>
  <c r="AL159" i="3" l="1"/>
  <c r="AX159" i="3"/>
  <c r="AI228" i="3"/>
  <c r="AU228" i="3"/>
  <c r="BG228" i="3"/>
  <c r="AG228" i="3"/>
  <c r="BE228" i="3"/>
  <c r="AS228" i="3"/>
  <c r="C159" i="3"/>
  <c r="AZ159" i="3" l="1"/>
  <c r="E159" i="3" s="1"/>
  <c r="Q159" i="3" s="1"/>
  <c r="AB160" i="3" s="1"/>
  <c r="AN160" i="3" s="1"/>
  <c r="BA159" i="3"/>
  <c r="BB159" i="3" s="1"/>
  <c r="G159" i="3" s="1"/>
  <c r="S159" i="3" s="1"/>
  <c r="AD160" i="3" s="1"/>
  <c r="AP160" i="3" s="1"/>
  <c r="BC159" i="3"/>
  <c r="H159" i="3" s="1"/>
  <c r="T159" i="3" s="1"/>
  <c r="BF159" i="3" l="1"/>
  <c r="K159" i="3" s="1"/>
  <c r="W159" i="3" s="1"/>
  <c r="F159" i="3"/>
  <c r="R159" i="3" s="1"/>
  <c r="AC160" i="3" s="1"/>
  <c r="AO160" i="3" s="1"/>
  <c r="AE160" i="3"/>
  <c r="AQ160" i="3" s="1"/>
  <c r="BD159" i="3"/>
  <c r="I159" i="3" s="1"/>
  <c r="U159" i="3" s="1"/>
  <c r="J228" i="3"/>
  <c r="V228" i="3" s="1"/>
  <c r="N228" i="3"/>
  <c r="L228" i="3"/>
  <c r="X228" i="3" s="1"/>
  <c r="M228" i="3"/>
  <c r="AH160" i="3" l="1"/>
  <c r="AT160" i="3" s="1"/>
  <c r="BG229" i="3"/>
  <c r="AU229" i="3"/>
  <c r="AI229" i="3"/>
  <c r="BE229" i="3"/>
  <c r="AS229" i="3"/>
  <c r="AG229" i="3"/>
  <c r="A160" i="3"/>
  <c r="B160" i="3" s="1"/>
  <c r="AF160" i="3"/>
  <c r="AR160" i="3" s="1"/>
  <c r="P159" i="3"/>
  <c r="AX160" i="3" l="1"/>
  <c r="C160" i="3"/>
  <c r="AL160" i="3"/>
  <c r="AZ160" i="3" l="1"/>
  <c r="E160" i="3" s="1"/>
  <c r="Q160" i="3" s="1"/>
  <c r="AB161" i="3" s="1"/>
  <c r="AN161" i="3" s="1"/>
  <c r="BA160" i="3"/>
  <c r="M229" i="3"/>
  <c r="L229" i="3"/>
  <c r="X229" i="3" s="1"/>
  <c r="N229" i="3"/>
  <c r="J229" i="3"/>
  <c r="V229" i="3" s="1"/>
  <c r="BG230" i="3" l="1"/>
  <c r="AU230" i="3"/>
  <c r="AI230" i="3"/>
  <c r="BE230" i="3"/>
  <c r="AG230" i="3"/>
  <c r="AS230" i="3"/>
  <c r="F160" i="3"/>
  <c r="R160" i="3" s="1"/>
  <c r="BB160" i="3"/>
  <c r="G160" i="3" s="1"/>
  <c r="S160" i="3" s="1"/>
  <c r="BC160" i="3" l="1"/>
  <c r="H160" i="3" s="1"/>
  <c r="T160" i="3" s="1"/>
  <c r="AE161" i="3" s="1"/>
  <c r="AQ161" i="3" s="1"/>
  <c r="AC161" i="3"/>
  <c r="AO161" i="3" s="1"/>
  <c r="AD161" i="3"/>
  <c r="AP161" i="3" s="1"/>
  <c r="BF160" i="3" l="1"/>
  <c r="K160" i="3" s="1"/>
  <c r="W160" i="3" s="1"/>
  <c r="BD160" i="3"/>
  <c r="I160" i="3" s="1"/>
  <c r="U160" i="3" s="1"/>
  <c r="AF161" i="3" s="1"/>
  <c r="AR161" i="3" s="1"/>
  <c r="L230" i="3"/>
  <c r="X230" i="3" s="1"/>
  <c r="M230" i="3"/>
  <c r="N230" i="3"/>
  <c r="J230" i="3"/>
  <c r="V230" i="3" s="1"/>
  <c r="AH161" i="3" l="1"/>
  <c r="AT161" i="3" s="1"/>
  <c r="AX161" i="3" s="1"/>
  <c r="BG231" i="3"/>
  <c r="AI231" i="3"/>
  <c r="AU231" i="3"/>
  <c r="BE231" i="3"/>
  <c r="AS231" i="3"/>
  <c r="AG231" i="3"/>
  <c r="P160" i="3"/>
  <c r="A161" i="3"/>
  <c r="B161" i="3" s="1"/>
  <c r="AL161" i="3" l="1"/>
  <c r="C161" i="3"/>
  <c r="AZ161" i="3" l="1"/>
  <c r="E161" i="3" s="1"/>
  <c r="Q161" i="3" s="1"/>
  <c r="AB162" i="3" s="1"/>
  <c r="BA161" i="3"/>
  <c r="F161" i="3" s="1"/>
  <c r="R161" i="3" s="1"/>
  <c r="AC162" i="3" s="1"/>
  <c r="AO162" i="3" s="1"/>
  <c r="BC161" i="3"/>
  <c r="H161" i="3" s="1"/>
  <c r="T161" i="3" s="1"/>
  <c r="N231" i="3"/>
  <c r="J231" i="3"/>
  <c r="V231" i="3" s="1"/>
  <c r="L231" i="3"/>
  <c r="X231" i="3" s="1"/>
  <c r="M231" i="3"/>
  <c r="BG232" i="3" l="1"/>
  <c r="AU232" i="3"/>
  <c r="AI232" i="3"/>
  <c r="BE232" i="3"/>
  <c r="AG232" i="3"/>
  <c r="AS232" i="3"/>
  <c r="BB161" i="3"/>
  <c r="G161" i="3" s="1"/>
  <c r="S161" i="3" s="1"/>
  <c r="AD162" i="3" s="1"/>
  <c r="AN162" i="3"/>
  <c r="AE162" i="3"/>
  <c r="AQ162" i="3" s="1"/>
  <c r="BD161" i="3"/>
  <c r="I161" i="3" s="1"/>
  <c r="U161" i="3" s="1"/>
  <c r="BF161" i="3" l="1"/>
  <c r="K161" i="3" s="1"/>
  <c r="W161" i="3" s="1"/>
  <c r="A162" i="3" s="1"/>
  <c r="B162" i="3" s="1"/>
  <c r="AP162" i="3"/>
  <c r="AF162" i="3"/>
  <c r="AR162" i="3" s="1"/>
  <c r="P161" i="3" l="1"/>
  <c r="AH162" i="3"/>
  <c r="AT162" i="3" s="1"/>
  <c r="J232" i="3"/>
  <c r="V232" i="3" s="1"/>
  <c r="N232" i="3"/>
  <c r="L232" i="3"/>
  <c r="X232" i="3" s="1"/>
  <c r="M232" i="3"/>
  <c r="AL162" i="3" l="1"/>
  <c r="AX162" i="3"/>
  <c r="C162" i="3" s="1"/>
  <c r="BG233" i="3"/>
  <c r="AU233" i="3"/>
  <c r="AI233" i="3"/>
  <c r="AS233" i="3"/>
  <c r="BE233" i="3"/>
  <c r="AG233" i="3"/>
  <c r="AZ162" i="3" l="1"/>
  <c r="E162" i="3" s="1"/>
  <c r="Q162" i="3" s="1"/>
  <c r="AB163" i="3" s="1"/>
  <c r="AN163" i="3" s="1"/>
  <c r="BA162" i="3"/>
  <c r="BC162" i="3"/>
  <c r="H162" i="3" s="1"/>
  <c r="T162" i="3" s="1"/>
  <c r="AE163" i="3" s="1"/>
  <c r="AQ163" i="3" s="1"/>
  <c r="BD162" i="3"/>
  <c r="I162" i="3" s="1"/>
  <c r="U162" i="3" s="1"/>
  <c r="BF162" i="3" l="1"/>
  <c r="K162" i="3" s="1"/>
  <c r="W162" i="3" s="1"/>
  <c r="F162" i="3"/>
  <c r="R162" i="3" s="1"/>
  <c r="AC163" i="3" s="1"/>
  <c r="AO163" i="3" s="1"/>
  <c r="BB162" i="3"/>
  <c r="G162" i="3" s="1"/>
  <c r="S162" i="3" s="1"/>
  <c r="AD163" i="3" s="1"/>
  <c r="AP163" i="3" s="1"/>
  <c r="AF163" i="3"/>
  <c r="AR163" i="3" s="1"/>
  <c r="M233" i="3"/>
  <c r="L233" i="3"/>
  <c r="X233" i="3" s="1"/>
  <c r="N233" i="3"/>
  <c r="J233" i="3"/>
  <c r="V233" i="3" s="1"/>
  <c r="AH163" i="3" l="1"/>
  <c r="AL163" i="3" s="1"/>
  <c r="AU234" i="3"/>
  <c r="AI234" i="3"/>
  <c r="BG234" i="3"/>
  <c r="BE234" i="3"/>
  <c r="AG234" i="3"/>
  <c r="AS234" i="3"/>
  <c r="P162" i="3"/>
  <c r="A163" i="3"/>
  <c r="B163" i="3" s="1"/>
  <c r="AT163" i="3" l="1"/>
  <c r="BC163" i="3"/>
  <c r="H163" i="3" s="1"/>
  <c r="T163" i="3" s="1"/>
  <c r="AE164" i="3" s="1"/>
  <c r="AQ164" i="3" s="1"/>
  <c r="BD163" i="3"/>
  <c r="I163" i="3" s="1"/>
  <c r="U163" i="3" s="1"/>
  <c r="AX163" i="3" l="1"/>
  <c r="C163" i="3" s="1"/>
  <c r="BA163" i="3"/>
  <c r="F163" i="3" s="1"/>
  <c r="R163" i="3" s="1"/>
  <c r="AC164" i="3" s="1"/>
  <c r="AO164" i="3" s="1"/>
  <c r="AF164" i="3"/>
  <c r="AR164" i="3" s="1"/>
  <c r="L234" i="3"/>
  <c r="X234" i="3" s="1"/>
  <c r="N234" i="3"/>
  <c r="J234" i="3"/>
  <c r="V234" i="3" s="1"/>
  <c r="M234" i="3"/>
  <c r="AZ163" i="3" l="1"/>
  <c r="E163" i="3" s="1"/>
  <c r="Q163" i="3" s="1"/>
  <c r="AB164" i="3" s="1"/>
  <c r="AN164" i="3" s="1"/>
  <c r="BG235" i="3"/>
  <c r="AU235" i="3"/>
  <c r="AI235" i="3"/>
  <c r="BE235" i="3"/>
  <c r="AS235" i="3"/>
  <c r="AG235" i="3"/>
  <c r="BB163" i="3"/>
  <c r="G163" i="3" s="1"/>
  <c r="S163" i="3" s="1"/>
  <c r="AD164" i="3" s="1"/>
  <c r="BF163" i="3" l="1"/>
  <c r="K163" i="3" s="1"/>
  <c r="W163" i="3" s="1"/>
  <c r="AP164" i="3"/>
  <c r="AH164" i="3" l="1"/>
  <c r="AL164" i="3" s="1"/>
  <c r="AT164" i="3"/>
  <c r="AX164" i="3" s="1"/>
  <c r="P163" i="3"/>
  <c r="A164" i="3"/>
  <c r="B164" i="3" s="1"/>
  <c r="BA164" i="3"/>
  <c r="J235" i="3"/>
  <c r="V235" i="3" s="1"/>
  <c r="L235" i="3"/>
  <c r="X235" i="3" s="1"/>
  <c r="M235" i="3"/>
  <c r="N235" i="3"/>
  <c r="C164" i="3" l="1"/>
  <c r="AU236" i="3"/>
  <c r="AI236" i="3"/>
  <c r="BG236" i="3"/>
  <c r="BE236" i="3"/>
  <c r="AS236" i="3"/>
  <c r="AG236" i="3"/>
  <c r="F164" i="3"/>
  <c r="R164" i="3" s="1"/>
  <c r="BB164" i="3"/>
  <c r="G164" i="3" s="1"/>
  <c r="S164" i="3" s="1"/>
  <c r="AZ164" i="3" l="1"/>
  <c r="E164" i="3" s="1"/>
  <c r="Q164" i="3" s="1"/>
  <c r="AB165" i="3" s="1"/>
  <c r="AN165" i="3" s="1"/>
  <c r="BF164" i="3"/>
  <c r="K164" i="3" s="1"/>
  <c r="W164" i="3" s="1"/>
  <c r="BC164" i="3"/>
  <c r="H164" i="3" s="1"/>
  <c r="T164" i="3" s="1"/>
  <c r="AE165" i="3" s="1"/>
  <c r="AQ165" i="3" s="1"/>
  <c r="BD164" i="3"/>
  <c r="I164" i="3" s="1"/>
  <c r="U164" i="3" s="1"/>
  <c r="AD165" i="3"/>
  <c r="AP165" i="3" s="1"/>
  <c r="AC165" i="3"/>
  <c r="AO165" i="3" s="1"/>
  <c r="AH165" i="3" l="1"/>
  <c r="AT165" i="3" s="1"/>
  <c r="A165" i="3"/>
  <c r="B165" i="3" s="1"/>
  <c r="P164" i="3"/>
  <c r="AF165" i="3"/>
  <c r="AR165" i="3" s="1"/>
  <c r="J236" i="3"/>
  <c r="V236" i="3" s="1"/>
  <c r="N236" i="3"/>
  <c r="L236" i="3"/>
  <c r="X236" i="3" s="1"/>
  <c r="M236" i="3"/>
  <c r="AX165" i="3" l="1"/>
  <c r="BG237" i="3"/>
  <c r="AI237" i="3"/>
  <c r="AU237" i="3"/>
  <c r="BE237" i="3"/>
  <c r="AG237" i="3"/>
  <c r="AS237" i="3"/>
  <c r="C165" i="3"/>
  <c r="AL165" i="3"/>
  <c r="AZ165" i="3" l="1"/>
  <c r="E165" i="3" s="1"/>
  <c r="Q165" i="3" s="1"/>
  <c r="AB166" i="3" s="1"/>
  <c r="AN166" i="3" s="1"/>
  <c r="BA165" i="3" l="1"/>
  <c r="BC165" i="3"/>
  <c r="H165" i="3" s="1"/>
  <c r="T165" i="3" s="1"/>
  <c r="AE166" i="3" s="1"/>
  <c r="AQ166" i="3" s="1"/>
  <c r="M237" i="3"/>
  <c r="N237" i="3"/>
  <c r="J237" i="3"/>
  <c r="V237" i="3" s="1"/>
  <c r="L237" i="3"/>
  <c r="X237" i="3" s="1"/>
  <c r="BG238" i="3" l="1"/>
  <c r="AU238" i="3"/>
  <c r="AI238" i="3"/>
  <c r="BE238" i="3"/>
  <c r="AS238" i="3"/>
  <c r="AG238" i="3"/>
  <c r="F165" i="3"/>
  <c r="R165" i="3" s="1"/>
  <c r="AC166" i="3" s="1"/>
  <c r="AO166" i="3" s="1"/>
  <c r="BB165" i="3"/>
  <c r="BD165" i="3"/>
  <c r="I165" i="3" s="1"/>
  <c r="U165" i="3" s="1"/>
  <c r="G165" i="3" l="1"/>
  <c r="S165" i="3" s="1"/>
  <c r="AD166" i="3" s="1"/>
  <c r="AP166" i="3" s="1"/>
  <c r="BF165" i="3"/>
  <c r="K165" i="3" s="1"/>
  <c r="W165" i="3" s="1"/>
  <c r="AF166" i="3"/>
  <c r="AR166" i="3" s="1"/>
  <c r="A166" i="3" l="1"/>
  <c r="B166" i="3" s="1"/>
  <c r="P165" i="3"/>
  <c r="AH166" i="3"/>
  <c r="AL166" i="3" s="1"/>
  <c r="L238" i="3"/>
  <c r="X238" i="3" s="1"/>
  <c r="J238" i="3"/>
  <c r="V238" i="3" s="1"/>
  <c r="M238" i="3"/>
  <c r="N238" i="3"/>
  <c r="AT166" i="3" l="1"/>
  <c r="AU239" i="3"/>
  <c r="AI239" i="3"/>
  <c r="BG239" i="3"/>
  <c r="BE239" i="3"/>
  <c r="AS239" i="3"/>
  <c r="AG239" i="3"/>
  <c r="AX166" i="3" l="1"/>
  <c r="C166" i="3" s="1"/>
  <c r="BA166" i="3"/>
  <c r="BC166" i="3"/>
  <c r="H166" i="3" s="1"/>
  <c r="T166" i="3" s="1"/>
  <c r="AZ166" i="3" l="1"/>
  <c r="E166" i="3" s="1"/>
  <c r="Q166" i="3" s="1"/>
  <c r="F166" i="3"/>
  <c r="R166" i="3" s="1"/>
  <c r="AC167" i="3" s="1"/>
  <c r="AO167" i="3" s="1"/>
  <c r="BB166" i="3"/>
  <c r="G166" i="3" s="1"/>
  <c r="S166" i="3" s="1"/>
  <c r="AD167" i="3" s="1"/>
  <c r="AE167" i="3"/>
  <c r="AQ167" i="3" s="1"/>
  <c r="BD166" i="3"/>
  <c r="I166" i="3" s="1"/>
  <c r="U166" i="3" s="1"/>
  <c r="L239" i="3"/>
  <c r="X239" i="3" s="1"/>
  <c r="M239" i="3"/>
  <c r="N239" i="3"/>
  <c r="J239" i="3"/>
  <c r="V239" i="3" s="1"/>
  <c r="AB167" i="3" l="1"/>
  <c r="AN167" i="3" s="1"/>
  <c r="BF166" i="3"/>
  <c r="K166" i="3" s="1"/>
  <c r="W166" i="3" s="1"/>
  <c r="AU240" i="3"/>
  <c r="BG240" i="3"/>
  <c r="AI240" i="3"/>
  <c r="BE240" i="3"/>
  <c r="AS240" i="3"/>
  <c r="AG240" i="3"/>
  <c r="AP167" i="3"/>
  <c r="AF167" i="3"/>
  <c r="AR167" i="3" s="1"/>
  <c r="AH167" i="3" l="1"/>
  <c r="AL167" i="3" s="1"/>
  <c r="AT167" i="3"/>
  <c r="AX167" i="3" s="1"/>
  <c r="P166" i="3"/>
  <c r="A167" i="3"/>
  <c r="B167" i="3" s="1"/>
  <c r="C167" i="3" l="1"/>
  <c r="AZ167" i="3"/>
  <c r="E167" i="3" s="1"/>
  <c r="Q167" i="3" s="1"/>
  <c r="J240" i="3"/>
  <c r="V240" i="3" s="1"/>
  <c r="N240" i="3"/>
  <c r="M240" i="3"/>
  <c r="L240" i="3"/>
  <c r="X240" i="3" s="1"/>
  <c r="BG241" i="3" l="1"/>
  <c r="AU241" i="3"/>
  <c r="AI241" i="3"/>
  <c r="BE241" i="3"/>
  <c r="AS241" i="3"/>
  <c r="AG241" i="3"/>
  <c r="AB168" i="3"/>
  <c r="AN168" i="3" s="1"/>
  <c r="BA167" i="3"/>
  <c r="F167" i="3" l="1"/>
  <c r="R167" i="3" s="1"/>
  <c r="BB167" i="3"/>
  <c r="G167" i="3" l="1"/>
  <c r="S167" i="3" s="1"/>
  <c r="AD168" i="3" s="1"/>
  <c r="AP168" i="3" s="1"/>
  <c r="AC168" i="3"/>
  <c r="AO168" i="3" s="1"/>
  <c r="BC167" i="3"/>
  <c r="M241" i="3"/>
  <c r="J241" i="3"/>
  <c r="V241" i="3" s="1"/>
  <c r="L241" i="3"/>
  <c r="X241" i="3" s="1"/>
  <c r="N241" i="3"/>
  <c r="AU242" i="3" l="1"/>
  <c r="AI242" i="3"/>
  <c r="BG242" i="3"/>
  <c r="BE242" i="3"/>
  <c r="AS242" i="3"/>
  <c r="AG242" i="3"/>
  <c r="H167" i="3"/>
  <c r="T167" i="3" s="1"/>
  <c r="BD167" i="3"/>
  <c r="I167" i="3" l="1"/>
  <c r="U167" i="3" s="1"/>
  <c r="BF167" i="3"/>
  <c r="K167" i="3" s="1"/>
  <c r="W167" i="3" s="1"/>
  <c r="A168" i="3" s="1"/>
  <c r="AF168" i="3"/>
  <c r="AR168" i="3" s="1"/>
  <c r="AE168" i="3"/>
  <c r="P167" i="3" l="1"/>
  <c r="AH168" i="3"/>
  <c r="AT168" i="3"/>
  <c r="AQ168" i="3"/>
  <c r="AX168" i="3" s="1"/>
  <c r="C168" i="3" s="1"/>
  <c r="AL168" i="3"/>
  <c r="B168" i="3"/>
  <c r="L242" i="3"/>
  <c r="X242" i="3" s="1"/>
  <c r="M242" i="3"/>
  <c r="N242" i="3"/>
  <c r="J242" i="3"/>
  <c r="V242" i="3" s="1"/>
  <c r="AU243" i="3" l="1"/>
  <c r="AI243" i="3"/>
  <c r="BG243" i="3"/>
  <c r="AG243" i="3"/>
  <c r="BE243" i="3"/>
  <c r="AS243" i="3"/>
  <c r="AZ168" i="3"/>
  <c r="E168" i="3" s="1"/>
  <c r="Q168" i="3" s="1"/>
  <c r="BA168" i="3" l="1"/>
  <c r="F168" i="3" s="1"/>
  <c r="R168" i="3" s="1"/>
  <c r="AC169" i="3" s="1"/>
  <c r="AO169" i="3" s="1"/>
  <c r="AB169" i="3"/>
  <c r="AN169" i="3" s="1"/>
  <c r="BB168" i="3" l="1"/>
  <c r="G168" i="3" s="1"/>
  <c r="S168" i="3" s="1"/>
  <c r="AD169" i="3" s="1"/>
  <c r="AP169" i="3" s="1"/>
  <c r="BC168" i="3"/>
  <c r="H168" i="3" s="1"/>
  <c r="T168" i="3" s="1"/>
  <c r="AE169" i="3" s="1"/>
  <c r="AQ169" i="3" s="1"/>
  <c r="BD168" i="3"/>
  <c r="I168" i="3" s="1"/>
  <c r="U168" i="3" s="1"/>
  <c r="M243" i="3"/>
  <c r="N243" i="3"/>
  <c r="J243" i="3"/>
  <c r="V243" i="3" s="1"/>
  <c r="L243" i="3"/>
  <c r="X243" i="3" s="1"/>
  <c r="BF168" i="3" l="1"/>
  <c r="K168" i="3" s="1"/>
  <c r="W168" i="3" s="1"/>
  <c r="P168" i="3" s="1"/>
  <c r="BG244" i="3"/>
  <c r="AU244" i="3"/>
  <c r="AI244" i="3"/>
  <c r="BE244" i="3"/>
  <c r="AS244" i="3"/>
  <c r="AG244" i="3"/>
  <c r="AF169" i="3"/>
  <c r="A169" i="3" l="1"/>
  <c r="B169" i="3" s="1"/>
  <c r="AH169" i="3"/>
  <c r="AT169" i="3" s="1"/>
  <c r="AR169" i="3"/>
  <c r="AX169" i="3" l="1"/>
  <c r="C169" i="3" s="1"/>
  <c r="AZ169" i="3" s="1"/>
  <c r="E169" i="3" s="1"/>
  <c r="Q169" i="3" s="1"/>
  <c r="AL169" i="3"/>
  <c r="J244" i="3"/>
  <c r="V244" i="3" s="1"/>
  <c r="N244" i="3"/>
  <c r="L244" i="3"/>
  <c r="X244" i="3" s="1"/>
  <c r="M244" i="3"/>
  <c r="AI245" i="3" l="1"/>
  <c r="AU245" i="3"/>
  <c r="BG245" i="3"/>
  <c r="BE245" i="3"/>
  <c r="AG245" i="3"/>
  <c r="AS245" i="3"/>
  <c r="AB170" i="3"/>
  <c r="AN170" i="3" s="1"/>
  <c r="BA169" i="3"/>
  <c r="F169" i="3" s="1"/>
  <c r="R169" i="3" s="1"/>
  <c r="BB169" i="3" l="1"/>
  <c r="AC170" i="3"/>
  <c r="G169" i="3" l="1"/>
  <c r="S169" i="3" s="1"/>
  <c r="AD170" i="3" s="1"/>
  <c r="AP170" i="3" s="1"/>
  <c r="BC169" i="3"/>
  <c r="H169" i="3" s="1"/>
  <c r="T169" i="3" s="1"/>
  <c r="AO170" i="3"/>
  <c r="BD169" i="3"/>
  <c r="I169" i="3" s="1"/>
  <c r="U169" i="3" s="1"/>
  <c r="M245" i="3"/>
  <c r="L245" i="3"/>
  <c r="X245" i="3" s="1"/>
  <c r="N245" i="3"/>
  <c r="J245" i="3"/>
  <c r="V245" i="3" s="1"/>
  <c r="BF169" i="3" l="1"/>
  <c r="K169" i="3" s="1"/>
  <c r="W169" i="3" s="1"/>
  <c r="AU246" i="3"/>
  <c r="AI246" i="3"/>
  <c r="BG246" i="3"/>
  <c r="AS246" i="3"/>
  <c r="AG246" i="3"/>
  <c r="BE246" i="3"/>
  <c r="AF170" i="3"/>
  <c r="AR170" i="3" s="1"/>
  <c r="AE170" i="3"/>
  <c r="AH170" i="3" l="1"/>
  <c r="AL170" i="3" s="1"/>
  <c r="AT170" i="3"/>
  <c r="P169" i="3"/>
  <c r="A170" i="3"/>
  <c r="B170" i="3" s="1"/>
  <c r="AQ170" i="3"/>
  <c r="AX170" i="3" l="1"/>
  <c r="C170" i="3" s="1"/>
  <c r="L246" i="3"/>
  <c r="X246" i="3" s="1"/>
  <c r="M246" i="3"/>
  <c r="N246" i="3"/>
  <c r="J246" i="3"/>
  <c r="V246" i="3" s="1"/>
  <c r="AZ170" i="3" l="1"/>
  <c r="E170" i="3" s="1"/>
  <c r="Q170" i="3" s="1"/>
  <c r="AB171" i="3" s="1"/>
  <c r="AN171" i="3" s="1"/>
  <c r="AU247" i="3"/>
  <c r="BG247" i="3"/>
  <c r="AI247" i="3"/>
  <c r="BE247" i="3"/>
  <c r="AG247" i="3"/>
  <c r="AS247" i="3"/>
  <c r="BA170" i="3"/>
  <c r="F170" i="3" l="1"/>
  <c r="R170" i="3" s="1"/>
  <c r="BB170" i="3"/>
  <c r="G170" i="3" s="1"/>
  <c r="S170" i="3" s="1"/>
  <c r="AD171" i="3" l="1"/>
  <c r="AP171" i="3" s="1"/>
  <c r="AC171" i="3"/>
  <c r="AO171" i="3" s="1"/>
  <c r="BC170" i="3"/>
  <c r="N247" i="3"/>
  <c r="J247" i="3"/>
  <c r="V247" i="3" s="1"/>
  <c r="L247" i="3"/>
  <c r="X247" i="3" s="1"/>
  <c r="M247" i="3"/>
  <c r="BG248" i="3" l="1"/>
  <c r="AU248" i="3"/>
  <c r="AI248" i="3"/>
  <c r="BE248" i="3"/>
  <c r="AS248" i="3"/>
  <c r="AG248" i="3"/>
  <c r="H170" i="3"/>
  <c r="T170" i="3" s="1"/>
  <c r="BD170" i="3"/>
  <c r="I170" i="3" l="1"/>
  <c r="U170" i="3" s="1"/>
  <c r="BF170" i="3"/>
  <c r="K170" i="3" s="1"/>
  <c r="W170" i="3" s="1"/>
  <c r="AE171" i="3"/>
  <c r="A171" i="3" l="1"/>
  <c r="B171" i="3" s="1"/>
  <c r="AF171" i="3"/>
  <c r="AR171" i="3" s="1"/>
  <c r="P170" i="3"/>
  <c r="AH171" i="3"/>
  <c r="AQ171" i="3"/>
  <c r="J248" i="3"/>
  <c r="V248" i="3" s="1"/>
  <c r="N248" i="3"/>
  <c r="L248" i="3"/>
  <c r="X248" i="3" s="1"/>
  <c r="M248" i="3"/>
  <c r="AL171" i="3" l="1"/>
  <c r="AT171" i="3"/>
  <c r="BG249" i="3"/>
  <c r="AU249" i="3"/>
  <c r="AI249" i="3"/>
  <c r="AG249" i="3"/>
  <c r="AS249" i="3"/>
  <c r="BE249" i="3"/>
  <c r="AX171" i="3" l="1"/>
  <c r="C171" i="3" s="1"/>
  <c r="BA171" i="3"/>
  <c r="BB171" i="3" s="1"/>
  <c r="AZ171" i="3" l="1"/>
  <c r="E171" i="3" s="1"/>
  <c r="Q171" i="3" s="1"/>
  <c r="AB172" i="3" s="1"/>
  <c r="F171" i="3"/>
  <c r="R171" i="3" s="1"/>
  <c r="AC172" i="3" s="1"/>
  <c r="G171" i="3"/>
  <c r="S171" i="3" s="1"/>
  <c r="BC171" i="3"/>
  <c r="H171" i="3" s="1"/>
  <c r="T171" i="3" s="1"/>
  <c r="M249" i="3"/>
  <c r="L249" i="3"/>
  <c r="X249" i="3" s="1"/>
  <c r="N249" i="3"/>
  <c r="J249" i="3"/>
  <c r="V249" i="3" s="1"/>
  <c r="AN172" i="3" l="1"/>
  <c r="BF171" i="3"/>
  <c r="K171" i="3" s="1"/>
  <c r="W171" i="3" s="1"/>
  <c r="AU250" i="3"/>
  <c r="BG250" i="3"/>
  <c r="AI250" i="3"/>
  <c r="BE250" i="3"/>
  <c r="AS250" i="3"/>
  <c r="AG250" i="3"/>
  <c r="BD171" i="3"/>
  <c r="I171" i="3" s="1"/>
  <c r="U171" i="3" s="1"/>
  <c r="AF172" i="3" s="1"/>
  <c r="AR172" i="3" s="1"/>
  <c r="AE172" i="3"/>
  <c r="AQ172" i="3" s="1"/>
  <c r="AO172" i="3"/>
  <c r="AD172" i="3"/>
  <c r="AP172" i="3" s="1"/>
  <c r="AH172" i="3" l="1"/>
  <c r="AT172" i="3" s="1"/>
  <c r="P171" i="3"/>
  <c r="A172" i="3"/>
  <c r="AL172" i="3" l="1"/>
  <c r="AX172" i="3"/>
  <c r="C172" i="3"/>
  <c r="B172" i="3"/>
  <c r="L250" i="3"/>
  <c r="X250" i="3" s="1"/>
  <c r="N250" i="3"/>
  <c r="J250" i="3"/>
  <c r="V250" i="3" s="1"/>
  <c r="M250" i="3"/>
  <c r="AZ172" i="3" l="1"/>
  <c r="E172" i="3" s="1"/>
  <c r="Q172" i="3" s="1"/>
  <c r="AB173" i="3" s="1"/>
  <c r="AN173" i="3" s="1"/>
  <c r="AI251" i="3"/>
  <c r="AU251" i="3"/>
  <c r="BG251" i="3"/>
  <c r="BE251" i="3"/>
  <c r="AG251" i="3"/>
  <c r="AS251" i="3"/>
  <c r="BA172" i="3"/>
  <c r="F172" i="3" s="1"/>
  <c r="R172" i="3" s="1"/>
  <c r="BB172" i="3" l="1"/>
  <c r="G172" i="3" s="1"/>
  <c r="S172" i="3" s="1"/>
  <c r="AD173" i="3" s="1"/>
  <c r="AP173" i="3" s="1"/>
  <c r="AC173" i="3"/>
  <c r="AO173" i="3" s="1"/>
  <c r="BC172" i="3" l="1"/>
  <c r="H172" i="3" s="1"/>
  <c r="T172" i="3" s="1"/>
  <c r="AE173" i="3" s="1"/>
  <c r="AQ173" i="3" s="1"/>
  <c r="J251" i="3"/>
  <c r="V251" i="3" s="1"/>
  <c r="L251" i="3"/>
  <c r="X251" i="3" s="1"/>
  <c r="M251" i="3"/>
  <c r="N251" i="3"/>
  <c r="AU252" i="3" l="1"/>
  <c r="AI252" i="3"/>
  <c r="BG252" i="3"/>
  <c r="BE252" i="3"/>
  <c r="AS252" i="3"/>
  <c r="AG252" i="3"/>
  <c r="BD172" i="3"/>
  <c r="I172" i="3" l="1"/>
  <c r="U172" i="3" s="1"/>
  <c r="BF172" i="3"/>
  <c r="K172" i="3" s="1"/>
  <c r="W172" i="3" s="1"/>
  <c r="P172" i="3" l="1"/>
  <c r="A173" i="3"/>
  <c r="B173" i="3" s="1"/>
  <c r="AF173" i="3"/>
  <c r="AT173" i="3"/>
  <c r="AH173" i="3"/>
  <c r="AR173" i="3"/>
  <c r="J252" i="3"/>
  <c r="V252" i="3" s="1"/>
  <c r="N252" i="3"/>
  <c r="L252" i="3"/>
  <c r="X252" i="3" s="1"/>
  <c r="M252" i="3"/>
  <c r="AL173" i="3" l="1"/>
  <c r="AX173" i="3"/>
  <c r="C173" i="3" s="1"/>
  <c r="BG253" i="3"/>
  <c r="AI253" i="3"/>
  <c r="AU253" i="3"/>
  <c r="BE253" i="3"/>
  <c r="AG253" i="3"/>
  <c r="AS253" i="3"/>
  <c r="BA173" i="3"/>
  <c r="BB173" i="3" s="1"/>
  <c r="G173" i="3" s="1"/>
  <c r="S173" i="3" s="1"/>
  <c r="AZ173" i="3" l="1"/>
  <c r="E173" i="3" s="1"/>
  <c r="Q173" i="3" s="1"/>
  <c r="AB174" i="3" s="1"/>
  <c r="AN174" i="3" s="1"/>
  <c r="AD174" i="3"/>
  <c r="AP174" i="3" s="1"/>
  <c r="F173" i="3"/>
  <c r="R173" i="3" s="1"/>
  <c r="BC173" i="3"/>
  <c r="H173" i="3" s="1"/>
  <c r="T173" i="3" s="1"/>
  <c r="AE174" i="3" l="1"/>
  <c r="AQ174" i="3" s="1"/>
  <c r="AC174" i="3"/>
  <c r="AO174" i="3" s="1"/>
  <c r="BD173" i="3"/>
  <c r="M253" i="3"/>
  <c r="N253" i="3"/>
  <c r="J253" i="3"/>
  <c r="V253" i="3" s="1"/>
  <c r="L253" i="3"/>
  <c r="X253" i="3" s="1"/>
  <c r="I173" i="3" l="1"/>
  <c r="U173" i="3" s="1"/>
  <c r="BF173" i="3"/>
  <c r="K173" i="3" s="1"/>
  <c r="W173" i="3" s="1"/>
  <c r="BG254" i="3"/>
  <c r="AU254" i="3"/>
  <c r="AI254" i="3"/>
  <c r="AS254" i="3"/>
  <c r="BE254" i="3"/>
  <c r="AG254" i="3"/>
  <c r="P173" i="3" l="1"/>
  <c r="AF174" i="3"/>
  <c r="AR174" i="3" s="1"/>
  <c r="A174" i="3"/>
  <c r="B174" i="3" s="1"/>
  <c r="AH174" i="3"/>
  <c r="AT174" i="3" s="1"/>
  <c r="AX174" i="3" l="1"/>
  <c r="C174" i="3" s="1"/>
  <c r="AZ174" i="3" s="1"/>
  <c r="E174" i="3" s="1"/>
  <c r="Q174" i="3" s="1"/>
  <c r="AL174" i="3"/>
  <c r="L254" i="3"/>
  <c r="X254" i="3" s="1"/>
  <c r="J254" i="3"/>
  <c r="V254" i="3" s="1"/>
  <c r="M254" i="3"/>
  <c r="N254" i="3"/>
  <c r="AI255" i="3" l="1"/>
  <c r="BG255" i="3"/>
  <c r="AU255" i="3"/>
  <c r="BE255" i="3"/>
  <c r="AG255" i="3"/>
  <c r="AS255" i="3"/>
  <c r="BA174" i="3"/>
  <c r="F174" i="3" s="1"/>
  <c r="R174" i="3" s="1"/>
  <c r="AC175" i="3" s="1"/>
  <c r="AO175" i="3" s="1"/>
  <c r="AB175" i="3"/>
  <c r="AN175" i="3" s="1"/>
  <c r="BB174" i="3" l="1"/>
  <c r="BC174" i="3"/>
  <c r="H174" i="3" s="1"/>
  <c r="T174" i="3" s="1"/>
  <c r="G174" i="3" l="1"/>
  <c r="S174" i="3" s="1"/>
  <c r="AD175" i="3" s="1"/>
  <c r="BF174" i="3"/>
  <c r="K174" i="3" s="1"/>
  <c r="W174" i="3" s="1"/>
  <c r="BD174" i="3"/>
  <c r="I174" i="3" s="1"/>
  <c r="U174" i="3" s="1"/>
  <c r="AF175" i="3" s="1"/>
  <c r="AR175" i="3" s="1"/>
  <c r="AE175" i="3"/>
  <c r="AQ175" i="3" s="1"/>
  <c r="L255" i="3"/>
  <c r="X255" i="3" s="1"/>
  <c r="M255" i="3"/>
  <c r="N255" i="3"/>
  <c r="J255" i="3"/>
  <c r="V255" i="3" s="1"/>
  <c r="AH175" i="3" l="1"/>
  <c r="AT175" i="3" s="1"/>
  <c r="AI256" i="3"/>
  <c r="AU256" i="3"/>
  <c r="BG256" i="3"/>
  <c r="BE256" i="3"/>
  <c r="AS256" i="3"/>
  <c r="AG256" i="3"/>
  <c r="P174" i="3"/>
  <c r="A175" i="3"/>
  <c r="AP175" i="3"/>
  <c r="AL175" i="3" l="1"/>
  <c r="B175" i="3"/>
  <c r="AX175" i="3"/>
  <c r="C175" i="3" s="1"/>
  <c r="AZ175" i="3" l="1"/>
  <c r="E175" i="3" s="1"/>
  <c r="Q175" i="3" s="1"/>
  <c r="AB176" i="3" s="1"/>
  <c r="AN176" i="3" s="1"/>
  <c r="BA175" i="3"/>
  <c r="F175" i="3" s="1"/>
  <c r="R175" i="3" s="1"/>
  <c r="J256" i="3"/>
  <c r="V256" i="3" s="1"/>
  <c r="N256" i="3"/>
  <c r="M256" i="3"/>
  <c r="L256" i="3"/>
  <c r="X256" i="3" s="1"/>
  <c r="AI257" i="3" l="1"/>
  <c r="BG257" i="3"/>
  <c r="AU257" i="3"/>
  <c r="BE257" i="3"/>
  <c r="AS257" i="3"/>
  <c r="AG257" i="3"/>
  <c r="AC176" i="3"/>
  <c r="AO176" i="3" s="1"/>
  <c r="BB175" i="3"/>
  <c r="G175" i="3" l="1"/>
  <c r="S175" i="3" s="1"/>
  <c r="BC175" i="3"/>
  <c r="H175" i="3" s="1"/>
  <c r="T175" i="3" s="1"/>
  <c r="BF175" i="3" l="1"/>
  <c r="K175" i="3" s="1"/>
  <c r="W175" i="3" s="1"/>
  <c r="BD175" i="3"/>
  <c r="I175" i="3" s="1"/>
  <c r="U175" i="3" s="1"/>
  <c r="AE176" i="3"/>
  <c r="AQ176" i="3" s="1"/>
  <c r="AD176" i="3"/>
  <c r="AP176" i="3" s="1"/>
  <c r="M257" i="3"/>
  <c r="J257" i="3"/>
  <c r="V257" i="3" s="1"/>
  <c r="L257" i="3"/>
  <c r="X257" i="3" s="1"/>
  <c r="N257" i="3"/>
  <c r="AH176" i="3" l="1"/>
  <c r="AT176" i="3" s="1"/>
  <c r="A176" i="3"/>
  <c r="B176" i="3" s="1"/>
  <c r="AI258" i="3"/>
  <c r="BG258" i="3"/>
  <c r="AU258" i="3"/>
  <c r="BE258" i="3"/>
  <c r="AS258" i="3"/>
  <c r="AG258" i="3"/>
  <c r="P175" i="3"/>
  <c r="AF176" i="3"/>
  <c r="AL176" i="3" l="1"/>
  <c r="AR176" i="3"/>
  <c r="AX176" i="3" s="1"/>
  <c r="C176" i="3" s="1"/>
  <c r="AZ176" i="3" l="1"/>
  <c r="E176" i="3" s="1"/>
  <c r="Q176" i="3" s="1"/>
  <c r="AB177" i="3" s="1"/>
  <c r="AN177" i="3" s="1"/>
  <c r="BA176" i="3"/>
  <c r="L258" i="3"/>
  <c r="X258" i="3" s="1"/>
  <c r="M258" i="3"/>
  <c r="N258" i="3"/>
  <c r="J258" i="3"/>
  <c r="V258" i="3" s="1"/>
  <c r="BG259" i="3" l="1"/>
  <c r="AU259" i="3"/>
  <c r="AI259" i="3"/>
  <c r="BE259" i="3"/>
  <c r="AG259" i="3"/>
  <c r="AS259" i="3"/>
  <c r="F176" i="3"/>
  <c r="R176" i="3" s="1"/>
  <c r="BB176" i="3"/>
  <c r="G176" i="3" s="1"/>
  <c r="S176" i="3" s="1"/>
  <c r="AD177" i="3" l="1"/>
  <c r="AP177" i="3" s="1"/>
  <c r="BC176" i="3"/>
  <c r="H176" i="3" s="1"/>
  <c r="T176" i="3" s="1"/>
  <c r="AC177" i="3"/>
  <c r="AE177" i="3" l="1"/>
  <c r="AQ177" i="3" s="1"/>
  <c r="AO177" i="3"/>
  <c r="BD176" i="3"/>
  <c r="L259" i="3"/>
  <c r="X259" i="3" s="1"/>
  <c r="M259" i="3"/>
  <c r="J259" i="3"/>
  <c r="V259" i="3" s="1"/>
  <c r="N259" i="3"/>
  <c r="I176" i="3" l="1"/>
  <c r="U176" i="3" s="1"/>
  <c r="BF176" i="3"/>
  <c r="K176" i="3" s="1"/>
  <c r="W176" i="3" s="1"/>
  <c r="AU260" i="3"/>
  <c r="AI260" i="3"/>
  <c r="BG260" i="3"/>
  <c r="BE260" i="3"/>
  <c r="AG260" i="3"/>
  <c r="AS260" i="3"/>
  <c r="AF177" i="3"/>
  <c r="AH177" i="3" l="1"/>
  <c r="AT177" i="3"/>
  <c r="A177" i="3"/>
  <c r="B177" i="3" s="1"/>
  <c r="P176" i="3"/>
  <c r="AR177" i="3"/>
  <c r="AX177" i="3" s="1"/>
  <c r="AL177" i="3"/>
  <c r="C177" i="3" l="1"/>
  <c r="AZ177" i="3" s="1"/>
  <c r="E177" i="3" s="1"/>
  <c r="Q177" i="3" s="1"/>
  <c r="J260" i="3"/>
  <c r="V260" i="3" s="1"/>
  <c r="N260" i="3"/>
  <c r="L260" i="3"/>
  <c r="X260" i="3" s="1"/>
  <c r="M260" i="3"/>
  <c r="AI261" i="3" l="1"/>
  <c r="BG261" i="3"/>
  <c r="AU261" i="3"/>
  <c r="AS261" i="3"/>
  <c r="BE261" i="3"/>
  <c r="AG261" i="3"/>
  <c r="BA177" i="3"/>
  <c r="F177" i="3" s="1"/>
  <c r="R177" i="3" s="1"/>
  <c r="AC178" i="3" s="1"/>
  <c r="AO178" i="3" s="1"/>
  <c r="AB178" i="3"/>
  <c r="BB177" i="3" l="1"/>
  <c r="G177" i="3" s="1"/>
  <c r="S177" i="3" s="1"/>
  <c r="AD178" i="3" s="1"/>
  <c r="AP178" i="3" s="1"/>
  <c r="AN178" i="3"/>
  <c r="BC177" i="3"/>
  <c r="H177" i="3" l="1"/>
  <c r="T177" i="3" s="1"/>
  <c r="BD177" i="3"/>
  <c r="I177" i="3" s="1"/>
  <c r="U177" i="3" s="1"/>
  <c r="M261" i="3"/>
  <c r="J261" i="3"/>
  <c r="V261" i="3" s="1"/>
  <c r="N261" i="3"/>
  <c r="L261" i="3"/>
  <c r="X261" i="3" s="1"/>
  <c r="BF177" i="3" l="1"/>
  <c r="K177" i="3" s="1"/>
  <c r="W177" i="3" s="1"/>
  <c r="P177" i="3" s="1"/>
  <c r="BG262" i="3"/>
  <c r="AI262" i="3"/>
  <c r="AU262" i="3"/>
  <c r="BE262" i="3"/>
  <c r="AG262" i="3"/>
  <c r="AS262" i="3"/>
  <c r="AE178" i="3"/>
  <c r="AF178" i="3"/>
  <c r="AR178" i="3" s="1"/>
  <c r="A178" i="3" l="1"/>
  <c r="B178" i="3" s="1"/>
  <c r="AH178" i="3"/>
  <c r="AT178" i="3" s="1"/>
  <c r="AQ178" i="3"/>
  <c r="AX178" i="3" l="1"/>
  <c r="C178" i="3" s="1"/>
  <c r="AL178" i="3"/>
  <c r="L262" i="3"/>
  <c r="X262" i="3" s="1"/>
  <c r="M262" i="3"/>
  <c r="J262" i="3"/>
  <c r="V262" i="3" s="1"/>
  <c r="N262" i="3"/>
  <c r="AZ178" i="3" l="1"/>
  <c r="E178" i="3" s="1"/>
  <c r="Q178" i="3" s="1"/>
  <c r="AB179" i="3" s="1"/>
  <c r="AN179" i="3" s="1"/>
  <c r="AI263" i="3"/>
  <c r="BG263" i="3"/>
  <c r="AU263" i="3"/>
  <c r="BE263" i="3"/>
  <c r="AG263" i="3"/>
  <c r="AS263" i="3"/>
  <c r="BA178" i="3"/>
  <c r="F178" i="3" s="1"/>
  <c r="R178" i="3" s="1"/>
  <c r="BB178" i="3" l="1"/>
  <c r="G178" i="3" s="1"/>
  <c r="S178" i="3" s="1"/>
  <c r="AD179" i="3" s="1"/>
  <c r="AP179" i="3" s="1"/>
  <c r="AC179" i="3"/>
  <c r="AO179" i="3" s="1"/>
  <c r="BC178" i="3" l="1"/>
  <c r="BD178" i="3"/>
  <c r="I178" i="3" s="1"/>
  <c r="U178" i="3" s="1"/>
  <c r="L263" i="3"/>
  <c r="X263" i="3" s="1"/>
  <c r="M263" i="3"/>
  <c r="J263" i="3"/>
  <c r="V263" i="3" s="1"/>
  <c r="N263" i="3"/>
  <c r="H178" i="3" l="1"/>
  <c r="T178" i="3" s="1"/>
  <c r="BF178" i="3"/>
  <c r="K178" i="3" s="1"/>
  <c r="W178" i="3" s="1"/>
  <c r="BG264" i="3"/>
  <c r="AU264" i="3"/>
  <c r="AI264" i="3"/>
  <c r="BE264" i="3"/>
  <c r="AG264" i="3"/>
  <c r="AS264" i="3"/>
  <c r="AF179" i="3"/>
  <c r="AR179" i="3" s="1"/>
  <c r="P178" i="3" l="1"/>
  <c r="A179" i="3"/>
  <c r="B179" i="3" s="1"/>
  <c r="AE179" i="3"/>
  <c r="AH179" i="3"/>
  <c r="AT179" i="3"/>
  <c r="AQ179" i="3"/>
  <c r="AX179" i="3" s="1"/>
  <c r="AL179" i="3" l="1"/>
  <c r="C179" i="3"/>
  <c r="AZ179" i="3"/>
  <c r="E179" i="3" s="1"/>
  <c r="Q179" i="3" s="1"/>
  <c r="J264" i="3"/>
  <c r="V264" i="3" s="1"/>
  <c r="N264" i="3"/>
  <c r="L264" i="3"/>
  <c r="X264" i="3" s="1"/>
  <c r="M264" i="3"/>
  <c r="AU265" i="3" l="1"/>
  <c r="AI265" i="3"/>
  <c r="BG265" i="3"/>
  <c r="AS265" i="3"/>
  <c r="BE265" i="3"/>
  <c r="AG265" i="3"/>
  <c r="BA179" i="3"/>
  <c r="F179" i="3" s="1"/>
  <c r="R179" i="3" s="1"/>
  <c r="AC180" i="3" s="1"/>
  <c r="AO180" i="3" s="1"/>
  <c r="BB179" i="3"/>
  <c r="G179" i="3" s="1"/>
  <c r="S179" i="3" s="1"/>
  <c r="AD180" i="3" s="1"/>
  <c r="AP180" i="3" s="1"/>
  <c r="AB180" i="3"/>
  <c r="AN180" i="3" s="1"/>
  <c r="BC179" i="3" l="1"/>
  <c r="H179" i="3" s="1"/>
  <c r="T179" i="3" s="1"/>
  <c r="AE180" i="3" s="1"/>
  <c r="AQ180" i="3" s="1"/>
  <c r="BD179" i="3" l="1"/>
  <c r="M265" i="3"/>
  <c r="J265" i="3"/>
  <c r="V265" i="3" s="1"/>
  <c r="N265" i="3"/>
  <c r="L265" i="3"/>
  <c r="X265" i="3" s="1"/>
  <c r="I179" i="3" l="1"/>
  <c r="U179" i="3" s="1"/>
  <c r="AF180" i="3" s="1"/>
  <c r="AR180" i="3" s="1"/>
  <c r="BF179" i="3"/>
  <c r="K179" i="3" s="1"/>
  <c r="W179" i="3" s="1"/>
  <c r="AU266" i="3"/>
  <c r="BG266" i="3"/>
  <c r="AI266" i="3"/>
  <c r="BE266" i="3"/>
  <c r="AG266" i="3"/>
  <c r="AS266" i="3"/>
  <c r="A180" i="3" l="1"/>
  <c r="B180" i="3" s="1"/>
  <c r="AH180" i="3"/>
  <c r="AT180" i="3" s="1"/>
  <c r="AX180" i="3" s="1"/>
  <c r="P179" i="3"/>
  <c r="BA180" i="3"/>
  <c r="C180" i="3" l="1"/>
  <c r="AZ180" i="3"/>
  <c r="E180" i="3" s="1"/>
  <c r="Q180" i="3" s="1"/>
  <c r="AB181" i="3" s="1"/>
  <c r="AN181" i="3" s="1"/>
  <c r="AL180" i="3"/>
  <c r="F180" i="3"/>
  <c r="R180" i="3" s="1"/>
  <c r="BB180" i="3"/>
  <c r="G180" i="3" s="1"/>
  <c r="S180" i="3" s="1"/>
  <c r="AD181" i="3" l="1"/>
  <c r="AP181" i="3" s="1"/>
  <c r="BC180" i="3"/>
  <c r="H180" i="3" s="1"/>
  <c r="T180" i="3" s="1"/>
  <c r="AC181" i="3"/>
  <c r="AO181" i="3" s="1"/>
  <c r="L266" i="3"/>
  <c r="X266" i="3" s="1"/>
  <c r="M266" i="3"/>
  <c r="J266" i="3"/>
  <c r="V266" i="3" s="1"/>
  <c r="N266" i="3"/>
  <c r="BF180" i="3" l="1"/>
  <c r="K180" i="3" s="1"/>
  <c r="W180" i="3" s="1"/>
  <c r="AI267" i="3"/>
  <c r="AU267" i="3"/>
  <c r="BG267" i="3"/>
  <c r="AG267" i="3"/>
  <c r="AS267" i="3"/>
  <c r="BE267" i="3"/>
  <c r="BD180" i="3"/>
  <c r="I180" i="3" s="1"/>
  <c r="U180" i="3" s="1"/>
  <c r="AE181" i="3"/>
  <c r="AQ181" i="3" s="1"/>
  <c r="AH181" i="3" l="1"/>
  <c r="AT181" i="3" s="1"/>
  <c r="P180" i="3"/>
  <c r="AF181" i="3"/>
  <c r="AR181" i="3" s="1"/>
  <c r="A181" i="3"/>
  <c r="AX181" i="3" l="1"/>
  <c r="C181" i="3"/>
  <c r="AL181" i="3"/>
  <c r="B181" i="3"/>
  <c r="AZ181" i="3" l="1"/>
  <c r="E181" i="3" s="1"/>
  <c r="Q181" i="3" s="1"/>
  <c r="AB182" i="3" s="1"/>
  <c r="AN182" i="3" s="1"/>
  <c r="BA181" i="3"/>
  <c r="F181" i="3" s="1"/>
  <c r="R181" i="3" s="1"/>
  <c r="AC182" i="3" s="1"/>
  <c r="AO182" i="3" s="1"/>
  <c r="L267" i="3"/>
  <c r="X267" i="3" s="1"/>
  <c r="M267" i="3"/>
  <c r="J267" i="3"/>
  <c r="V267" i="3" s="1"/>
  <c r="N267" i="3"/>
  <c r="BG268" i="3" l="1"/>
  <c r="AU268" i="3"/>
  <c r="AI268" i="3"/>
  <c r="AS268" i="3"/>
  <c r="AG268" i="3"/>
  <c r="BE268" i="3"/>
  <c r="BB181" i="3"/>
  <c r="BC181" i="3"/>
  <c r="H181" i="3" s="1"/>
  <c r="T181" i="3" s="1"/>
  <c r="G181" i="3" l="1"/>
  <c r="S181" i="3" s="1"/>
  <c r="AD182" i="3" s="1"/>
  <c r="BF181" i="3"/>
  <c r="K181" i="3" s="1"/>
  <c r="W181" i="3" s="1"/>
  <c r="BD181" i="3"/>
  <c r="I181" i="3" s="1"/>
  <c r="U181" i="3" s="1"/>
  <c r="AE182" i="3"/>
  <c r="AQ182" i="3" s="1"/>
  <c r="AH182" i="3" l="1"/>
  <c r="AT182" i="3" s="1"/>
  <c r="P181" i="3"/>
  <c r="A182" i="3"/>
  <c r="B182" i="3" s="1"/>
  <c r="AF182" i="3"/>
  <c r="AR182" i="3" s="1"/>
  <c r="AP182" i="3"/>
  <c r="AL182" i="3" l="1"/>
  <c r="AX182" i="3"/>
  <c r="C182" i="3" s="1"/>
  <c r="J268" i="3"/>
  <c r="V268" i="3" s="1"/>
  <c r="N268" i="3"/>
  <c r="L268" i="3"/>
  <c r="X268" i="3" s="1"/>
  <c r="M268" i="3"/>
  <c r="AZ182" i="3" l="1"/>
  <c r="E182" i="3" s="1"/>
  <c r="Q182" i="3" s="1"/>
  <c r="AB183" i="3" s="1"/>
  <c r="AN183" i="3" s="1"/>
  <c r="BG269" i="3"/>
  <c r="AI269" i="3"/>
  <c r="AU269" i="3"/>
  <c r="BE269" i="3"/>
  <c r="AG269" i="3"/>
  <c r="AS269" i="3"/>
  <c r="BA182" i="3"/>
  <c r="F182" i="3" l="1"/>
  <c r="R182" i="3" s="1"/>
  <c r="BB182" i="3"/>
  <c r="G182" i="3" s="1"/>
  <c r="S182" i="3" s="1"/>
  <c r="BC182" i="3" l="1"/>
  <c r="H182" i="3" s="1"/>
  <c r="T182" i="3" s="1"/>
  <c r="AE183" i="3" s="1"/>
  <c r="AQ183" i="3" s="1"/>
  <c r="AD183" i="3"/>
  <c r="AP183" i="3" s="1"/>
  <c r="BD182" i="3"/>
  <c r="I182" i="3" s="1"/>
  <c r="U182" i="3" s="1"/>
  <c r="AC183" i="3"/>
  <c r="BF182" i="3" l="1"/>
  <c r="K182" i="3" s="1"/>
  <c r="W182" i="3" s="1"/>
  <c r="AO183" i="3"/>
  <c r="AF183" i="3"/>
  <c r="AR183" i="3" s="1"/>
  <c r="M269" i="3"/>
  <c r="J269" i="3"/>
  <c r="V269" i="3" s="1"/>
  <c r="N269" i="3"/>
  <c r="L269" i="3"/>
  <c r="X269" i="3" s="1"/>
  <c r="AH183" i="3" l="1"/>
  <c r="AT183" i="3" s="1"/>
  <c r="P182" i="3"/>
  <c r="A183" i="3"/>
  <c r="B183" i="3" s="1"/>
  <c r="AU270" i="3"/>
  <c r="BG270" i="3"/>
  <c r="AI270" i="3"/>
  <c r="BE270" i="3"/>
  <c r="AS270" i="3"/>
  <c r="AG270" i="3"/>
  <c r="AL183" i="3" l="1"/>
  <c r="AX183" i="3"/>
  <c r="C183" i="3" s="1"/>
  <c r="BA183" i="3"/>
  <c r="F183" i="3" s="1"/>
  <c r="R183" i="3" s="1"/>
  <c r="AZ183" i="3" l="1"/>
  <c r="E183" i="3" s="1"/>
  <c r="Q183" i="3" s="1"/>
  <c r="AB184" i="3" s="1"/>
  <c r="AN184" i="3" s="1"/>
  <c r="BB183" i="3"/>
  <c r="G183" i="3" s="1"/>
  <c r="S183" i="3" s="1"/>
  <c r="AD184" i="3" s="1"/>
  <c r="AP184" i="3" s="1"/>
  <c r="AC184" i="3"/>
  <c r="AO184" i="3" s="1"/>
  <c r="BC183" i="3"/>
  <c r="H183" i="3" l="1"/>
  <c r="T183" i="3" s="1"/>
  <c r="BD183" i="3"/>
  <c r="L270" i="3"/>
  <c r="X270" i="3" s="1"/>
  <c r="M270" i="3"/>
  <c r="J270" i="3"/>
  <c r="V270" i="3" s="1"/>
  <c r="N270" i="3"/>
  <c r="I183" i="3" l="1"/>
  <c r="U183" i="3" s="1"/>
  <c r="BF183" i="3"/>
  <c r="K183" i="3" s="1"/>
  <c r="W183" i="3" s="1"/>
  <c r="BG271" i="3"/>
  <c r="AI271" i="3"/>
  <c r="AU271" i="3"/>
  <c r="BE271" i="3"/>
  <c r="AG271" i="3"/>
  <c r="AS271" i="3"/>
  <c r="AE184" i="3"/>
  <c r="A184" i="3" l="1"/>
  <c r="B184" i="3" s="1"/>
  <c r="AF184" i="3"/>
  <c r="AR184" i="3" s="1"/>
  <c r="P183" i="3"/>
  <c r="AH184" i="3"/>
  <c r="AT184" i="3" s="1"/>
  <c r="AQ184" i="3"/>
  <c r="AL184" i="3" l="1"/>
  <c r="AX184" i="3"/>
  <c r="C184" i="3" s="1"/>
  <c r="AZ184" i="3" s="1"/>
  <c r="E184" i="3" s="1"/>
  <c r="Q184" i="3" s="1"/>
  <c r="L271" i="3"/>
  <c r="X271" i="3" s="1"/>
  <c r="M271" i="3"/>
  <c r="J271" i="3"/>
  <c r="V271" i="3" s="1"/>
  <c r="N271" i="3"/>
  <c r="BG272" i="3" l="1"/>
  <c r="AU272" i="3"/>
  <c r="AI272" i="3"/>
  <c r="BE272" i="3"/>
  <c r="AG272" i="3"/>
  <c r="AS272" i="3"/>
  <c r="AB185" i="3"/>
  <c r="AN185" i="3" s="1"/>
  <c r="BA184" i="3"/>
  <c r="BB184" i="3" l="1"/>
  <c r="G184" i="3" s="1"/>
  <c r="S184" i="3" s="1"/>
  <c r="F184" i="3"/>
  <c r="R184" i="3" s="1"/>
  <c r="BC184" i="3"/>
  <c r="H184" i="3" s="1"/>
  <c r="T184" i="3" s="1"/>
  <c r="AD185" i="3" l="1"/>
  <c r="AP185" i="3" s="1"/>
  <c r="AE185" i="3"/>
  <c r="AQ185" i="3" s="1"/>
  <c r="BD184" i="3"/>
  <c r="AC185" i="3"/>
  <c r="AO185" i="3" s="1"/>
  <c r="J272" i="3"/>
  <c r="V272" i="3" s="1"/>
  <c r="N272" i="3"/>
  <c r="L272" i="3"/>
  <c r="X272" i="3" s="1"/>
  <c r="M272" i="3"/>
  <c r="I184" i="3" l="1"/>
  <c r="U184" i="3" s="1"/>
  <c r="AF185" i="3" s="1"/>
  <c r="AR185" i="3" s="1"/>
  <c r="BF184" i="3"/>
  <c r="K184" i="3" s="1"/>
  <c r="W184" i="3" s="1"/>
  <c r="BG273" i="3"/>
  <c r="AI273" i="3"/>
  <c r="AU273" i="3"/>
  <c r="BE273" i="3"/>
  <c r="AG273" i="3"/>
  <c r="AS273" i="3"/>
  <c r="A185" i="3" l="1"/>
  <c r="B185" i="3" s="1"/>
  <c r="AH185" i="3"/>
  <c r="AT185" i="3" s="1"/>
  <c r="AX185" i="3" s="1"/>
  <c r="P184" i="3"/>
  <c r="AL185" i="3"/>
  <c r="C185" i="3" l="1"/>
  <c r="AZ185" i="3"/>
  <c r="E185" i="3" s="1"/>
  <c r="Q185" i="3" s="1"/>
  <c r="BA185" i="3"/>
  <c r="F185" i="3" s="1"/>
  <c r="R185" i="3" s="1"/>
  <c r="AC186" i="3" s="1"/>
  <c r="M273" i="3"/>
  <c r="J273" i="3"/>
  <c r="V273" i="3" s="1"/>
  <c r="N273" i="3"/>
  <c r="L273" i="3"/>
  <c r="X273" i="3" s="1"/>
  <c r="AU274" i="3" l="1"/>
  <c r="AI274" i="3"/>
  <c r="BG274" i="3"/>
  <c r="BE274" i="3"/>
  <c r="AS274" i="3"/>
  <c r="AG274" i="3"/>
  <c r="BB185" i="3"/>
  <c r="G185" i="3" s="1"/>
  <c r="S185" i="3" s="1"/>
  <c r="AD186" i="3" s="1"/>
  <c r="AP186" i="3" s="1"/>
  <c r="AO186" i="3"/>
  <c r="BC185" i="3"/>
  <c r="H185" i="3" s="1"/>
  <c r="T185" i="3" s="1"/>
  <c r="AE186" i="3" s="1"/>
  <c r="AQ186" i="3" s="1"/>
  <c r="AB186" i="3"/>
  <c r="AN186" i="3" s="1"/>
  <c r="BD185" i="3" l="1"/>
  <c r="I185" i="3" l="1"/>
  <c r="U185" i="3" s="1"/>
  <c r="AF186" i="3" s="1"/>
  <c r="AR186" i="3" s="1"/>
  <c r="BF185" i="3"/>
  <c r="K185" i="3" s="1"/>
  <c r="W185" i="3" s="1"/>
  <c r="P185" i="3" s="1"/>
  <c r="L274" i="3"/>
  <c r="X274" i="3" s="1"/>
  <c r="M274" i="3"/>
  <c r="J274" i="3"/>
  <c r="V274" i="3" s="1"/>
  <c r="N274" i="3"/>
  <c r="AH186" i="3" l="1"/>
  <c r="AL186" i="3" s="1"/>
  <c r="A186" i="3"/>
  <c r="B186" i="3" s="1"/>
  <c r="AI275" i="3"/>
  <c r="AU275" i="3"/>
  <c r="BG275" i="3"/>
  <c r="BE275" i="3"/>
  <c r="AS275" i="3"/>
  <c r="AG275" i="3"/>
  <c r="AT186" i="3" l="1"/>
  <c r="AX186" i="3" l="1"/>
  <c r="C186" i="3" s="1"/>
  <c r="BA186" i="3"/>
  <c r="BC186" i="3"/>
  <c r="H186" i="3" s="1"/>
  <c r="T186" i="3" s="1"/>
  <c r="L275" i="3"/>
  <c r="X275" i="3" s="1"/>
  <c r="M275" i="3"/>
  <c r="J275" i="3"/>
  <c r="V275" i="3" s="1"/>
  <c r="N275" i="3"/>
  <c r="BF186" i="3" l="1"/>
  <c r="K186" i="3" s="1"/>
  <c r="W186" i="3" s="1"/>
  <c r="AZ186" i="3"/>
  <c r="E186" i="3" s="1"/>
  <c r="Q186" i="3" s="1"/>
  <c r="AB187" i="3" s="1"/>
  <c r="AN187" i="3" s="1"/>
  <c r="AI276" i="3"/>
  <c r="AU276" i="3"/>
  <c r="BG276" i="3"/>
  <c r="AG276" i="3"/>
  <c r="AS276" i="3"/>
  <c r="BE276" i="3"/>
  <c r="F186" i="3"/>
  <c r="R186" i="3" s="1"/>
  <c r="AC187" i="3" s="1"/>
  <c r="AO187" i="3" s="1"/>
  <c r="BB186" i="3"/>
  <c r="G186" i="3" s="1"/>
  <c r="S186" i="3" s="1"/>
  <c r="AD187" i="3" s="1"/>
  <c r="AP187" i="3" s="1"/>
  <c r="BD186" i="3"/>
  <c r="I186" i="3" s="1"/>
  <c r="U186" i="3" s="1"/>
  <c r="AE187" i="3"/>
  <c r="AQ187" i="3" s="1"/>
  <c r="AH187" i="3" l="1"/>
  <c r="AT187" i="3" s="1"/>
  <c r="A187" i="3"/>
  <c r="B187" i="3" s="1"/>
  <c r="AF187" i="3"/>
  <c r="AR187" i="3" s="1"/>
  <c r="P186" i="3"/>
  <c r="AX187" i="3" l="1"/>
  <c r="C187" i="3"/>
  <c r="BA187" i="3"/>
  <c r="F187" i="3" s="1"/>
  <c r="R187" i="3" s="1"/>
  <c r="AL187" i="3"/>
  <c r="J276" i="3"/>
  <c r="V276" i="3" s="1"/>
  <c r="N276" i="3"/>
  <c r="L276" i="3"/>
  <c r="X276" i="3" s="1"/>
  <c r="M276" i="3"/>
  <c r="AZ187" i="3" l="1"/>
  <c r="E187" i="3" s="1"/>
  <c r="Q187" i="3" s="1"/>
  <c r="AB188" i="3" s="1"/>
  <c r="AN188" i="3" s="1"/>
  <c r="AI277" i="3"/>
  <c r="AU277" i="3"/>
  <c r="BG277" i="3"/>
  <c r="BE277" i="3"/>
  <c r="AG277" i="3"/>
  <c r="AS277" i="3"/>
  <c r="BB187" i="3"/>
  <c r="G187" i="3" s="1"/>
  <c r="S187" i="3" s="1"/>
  <c r="AC188" i="3"/>
  <c r="AO188" i="3" s="1"/>
  <c r="BC187" i="3"/>
  <c r="H187" i="3" l="1"/>
  <c r="T187" i="3" s="1"/>
  <c r="BD187" i="3"/>
  <c r="I187" i="3" s="1"/>
  <c r="U187" i="3" s="1"/>
  <c r="AD188" i="3"/>
  <c r="AP188" i="3" s="1"/>
  <c r="BF187" i="3" l="1"/>
  <c r="K187" i="3" s="1"/>
  <c r="W187" i="3" s="1"/>
  <c r="P187" i="3" s="1"/>
  <c r="AE188" i="3"/>
  <c r="AQ188" i="3" s="1"/>
  <c r="AF188" i="3"/>
  <c r="AR188" i="3" s="1"/>
  <c r="M277" i="3"/>
  <c r="J277" i="3"/>
  <c r="V277" i="3" s="1"/>
  <c r="N277" i="3"/>
  <c r="L277" i="3"/>
  <c r="X277" i="3" s="1"/>
  <c r="A188" i="3" l="1"/>
  <c r="AH188" i="3"/>
  <c r="AL188" i="3" s="1"/>
  <c r="AT188" i="3"/>
  <c r="AX188" i="3" s="1"/>
  <c r="C188" i="3" s="1"/>
  <c r="AI278" i="3"/>
  <c r="AU278" i="3"/>
  <c r="BG278" i="3"/>
  <c r="BE278" i="3"/>
  <c r="AG278" i="3"/>
  <c r="AS278" i="3"/>
  <c r="B188" i="3"/>
  <c r="AZ188" i="3" l="1"/>
  <c r="E188" i="3" s="1"/>
  <c r="Q188" i="3" s="1"/>
  <c r="AB189" i="3" l="1"/>
  <c r="AN189" i="3" s="1"/>
  <c r="BA188" i="3"/>
  <c r="L278" i="3"/>
  <c r="X278" i="3" s="1"/>
  <c r="M278" i="3"/>
  <c r="J278" i="3"/>
  <c r="V278" i="3" s="1"/>
  <c r="N278" i="3"/>
  <c r="BG279" i="3" l="1"/>
  <c r="AU279" i="3"/>
  <c r="AI279" i="3"/>
  <c r="BE279" i="3"/>
  <c r="AG279" i="3"/>
  <c r="AS279" i="3"/>
  <c r="F188" i="3"/>
  <c r="R188" i="3" s="1"/>
  <c r="BB188" i="3"/>
  <c r="G188" i="3" s="1"/>
  <c r="S188" i="3" s="1"/>
  <c r="AD189" i="3" s="1"/>
  <c r="AP189" i="3" s="1"/>
  <c r="BC188" i="3" l="1"/>
  <c r="H188" i="3" s="1"/>
  <c r="T188" i="3" s="1"/>
  <c r="AE189" i="3" s="1"/>
  <c r="AQ189" i="3" s="1"/>
  <c r="BD188" i="3"/>
  <c r="AC189" i="3"/>
  <c r="AO189" i="3" s="1"/>
  <c r="I188" i="3" l="1"/>
  <c r="U188" i="3" s="1"/>
  <c r="AF189" i="3" s="1"/>
  <c r="AR189" i="3" s="1"/>
  <c r="BF188" i="3"/>
  <c r="K188" i="3" s="1"/>
  <c r="W188" i="3" s="1"/>
  <c r="L279" i="3"/>
  <c r="X279" i="3" s="1"/>
  <c r="M279" i="3"/>
  <c r="J279" i="3"/>
  <c r="V279" i="3" s="1"/>
  <c r="N279" i="3"/>
  <c r="P188" i="3" l="1"/>
  <c r="A189" i="3"/>
  <c r="B189" i="3" s="1"/>
  <c r="AH189" i="3"/>
  <c r="AT189" i="3" s="1"/>
  <c r="BG280" i="3"/>
  <c r="AU280" i="3"/>
  <c r="AI280" i="3"/>
  <c r="BE280" i="3"/>
  <c r="AG280" i="3"/>
  <c r="AS280" i="3"/>
  <c r="AL189" i="3" l="1"/>
  <c r="AX189" i="3"/>
  <c r="C189" i="3"/>
  <c r="BA189" i="3"/>
  <c r="AZ189" i="3" l="1"/>
  <c r="E189" i="3" s="1"/>
  <c r="Q189" i="3" s="1"/>
  <c r="AB190" i="3" s="1"/>
  <c r="AN190" i="3" s="1"/>
  <c r="BB189" i="3"/>
  <c r="G189" i="3" s="1"/>
  <c r="S189" i="3" s="1"/>
  <c r="F189" i="3"/>
  <c r="R189" i="3" s="1"/>
  <c r="J280" i="3"/>
  <c r="V280" i="3" s="1"/>
  <c r="N280" i="3"/>
  <c r="L280" i="3"/>
  <c r="X280" i="3" s="1"/>
  <c r="M280" i="3"/>
  <c r="AU281" i="3" l="1"/>
  <c r="AI281" i="3"/>
  <c r="BG281" i="3"/>
  <c r="AG281" i="3"/>
  <c r="BE281" i="3"/>
  <c r="AS281" i="3"/>
  <c r="AC190" i="3"/>
  <c r="AO190" i="3" s="1"/>
  <c r="AD190" i="3"/>
  <c r="AP190" i="3" s="1"/>
  <c r="BC189" i="3"/>
  <c r="H189" i="3" s="1"/>
  <c r="T189" i="3" s="1"/>
  <c r="BD189" i="3" l="1"/>
  <c r="AE190" i="3"/>
  <c r="AQ190" i="3" s="1"/>
  <c r="I189" i="3" l="1"/>
  <c r="U189" i="3" s="1"/>
  <c r="BF189" i="3"/>
  <c r="K189" i="3" s="1"/>
  <c r="W189" i="3" s="1"/>
  <c r="M281" i="3"/>
  <c r="J281" i="3"/>
  <c r="V281" i="3" s="1"/>
  <c r="N281" i="3"/>
  <c r="L281" i="3"/>
  <c r="X281" i="3" s="1"/>
  <c r="P189" i="3" l="1"/>
  <c r="AF190" i="3"/>
  <c r="AR190" i="3" s="1"/>
  <c r="A190" i="3"/>
  <c r="B190" i="3" s="1"/>
  <c r="AH190" i="3"/>
  <c r="AL190" i="3" s="1"/>
  <c r="AT190" i="3"/>
  <c r="BG282" i="3"/>
  <c r="AU282" i="3"/>
  <c r="AI282" i="3"/>
  <c r="AS282" i="3"/>
  <c r="BE282" i="3"/>
  <c r="AG282" i="3"/>
  <c r="AX190" i="3" l="1"/>
  <c r="C190" i="3" s="1"/>
  <c r="BA190" i="3"/>
  <c r="F190" i="3" s="1"/>
  <c r="R190" i="3" s="1"/>
  <c r="AC191" i="3" s="1"/>
  <c r="AO191" i="3" s="1"/>
  <c r="BC190" i="3"/>
  <c r="H190" i="3" s="1"/>
  <c r="T190" i="3" s="1"/>
  <c r="AZ190" i="3" l="1"/>
  <c r="E190" i="3" s="1"/>
  <c r="Q190" i="3" s="1"/>
  <c r="AB191" i="3" s="1"/>
  <c r="AN191" i="3" s="1"/>
  <c r="BB190" i="3"/>
  <c r="G190" i="3" s="1"/>
  <c r="S190" i="3" s="1"/>
  <c r="AD191" i="3" s="1"/>
  <c r="AP191" i="3" s="1"/>
  <c r="BD190" i="3"/>
  <c r="I190" i="3" s="1"/>
  <c r="U190" i="3" s="1"/>
  <c r="AE191" i="3"/>
  <c r="AQ191" i="3" s="1"/>
  <c r="L282" i="3"/>
  <c r="X282" i="3" s="1"/>
  <c r="M282" i="3"/>
  <c r="J282" i="3"/>
  <c r="V282" i="3" s="1"/>
  <c r="N282" i="3"/>
  <c r="BF190" i="3" l="1"/>
  <c r="K190" i="3" s="1"/>
  <c r="W190" i="3" s="1"/>
  <c r="A191" i="3" s="1"/>
  <c r="B191" i="3" s="1"/>
  <c r="BG283" i="3"/>
  <c r="AI283" i="3"/>
  <c r="AU283" i="3"/>
  <c r="BE283" i="3"/>
  <c r="AS283" i="3"/>
  <c r="AG283" i="3"/>
  <c r="AF191" i="3"/>
  <c r="AR191" i="3" s="1"/>
  <c r="P190" i="3" l="1"/>
  <c r="AH191" i="3"/>
  <c r="AL191" i="3" s="1"/>
  <c r="AT191" i="3" l="1"/>
  <c r="BA191" i="3"/>
  <c r="L283" i="3"/>
  <c r="X283" i="3" s="1"/>
  <c r="J283" i="3"/>
  <c r="V283" i="3" s="1"/>
  <c r="N283" i="3"/>
  <c r="M283" i="3"/>
  <c r="AX191" i="3" l="1"/>
  <c r="C191" i="3" s="1"/>
  <c r="AI284" i="3"/>
  <c r="AU284" i="3"/>
  <c r="BG284" i="3"/>
  <c r="BE284" i="3"/>
  <c r="AS284" i="3"/>
  <c r="AG284" i="3"/>
  <c r="F191" i="3"/>
  <c r="R191" i="3" s="1"/>
  <c r="BB191" i="3"/>
  <c r="G191" i="3" s="1"/>
  <c r="S191" i="3" s="1"/>
  <c r="AZ191" i="3" l="1"/>
  <c r="E191" i="3" s="1"/>
  <c r="Q191" i="3" s="1"/>
  <c r="BC191" i="3"/>
  <c r="H191" i="3" s="1"/>
  <c r="T191" i="3" s="1"/>
  <c r="AE192" i="3" s="1"/>
  <c r="AQ192" i="3" s="1"/>
  <c r="AD192" i="3"/>
  <c r="AP192" i="3" s="1"/>
  <c r="AC192" i="3"/>
  <c r="AO192" i="3" s="1"/>
  <c r="BF191" i="3" l="1"/>
  <c r="K191" i="3" s="1"/>
  <c r="W191" i="3" s="1"/>
  <c r="AB192" i="3"/>
  <c r="AN192" i="3" s="1"/>
  <c r="BD191" i="3"/>
  <c r="I191" i="3" s="1"/>
  <c r="U191" i="3" s="1"/>
  <c r="J284" i="3"/>
  <c r="V284" i="3" s="1"/>
  <c r="N284" i="3"/>
  <c r="M284" i="3"/>
  <c r="L284" i="3"/>
  <c r="X284" i="3" s="1"/>
  <c r="AH192" i="3" l="1"/>
  <c r="AT192" i="3" s="1"/>
  <c r="A192" i="3"/>
  <c r="B192" i="3" s="1"/>
  <c r="AI285" i="3"/>
  <c r="AU285" i="3"/>
  <c r="BG285" i="3"/>
  <c r="BE285" i="3"/>
  <c r="AG285" i="3"/>
  <c r="AS285" i="3"/>
  <c r="P191" i="3"/>
  <c r="AF192" i="3"/>
  <c r="AR192" i="3" s="1"/>
  <c r="AX192" i="3" l="1"/>
  <c r="C192" i="3" s="1"/>
  <c r="AL192" i="3"/>
  <c r="BA192" i="3"/>
  <c r="F192" i="3" s="1"/>
  <c r="R192" i="3" s="1"/>
  <c r="AZ192" i="3" l="1"/>
  <c r="E192" i="3" s="1"/>
  <c r="Q192" i="3" s="1"/>
  <c r="AB193" i="3" s="1"/>
  <c r="AN193" i="3" s="1"/>
  <c r="AC193" i="3"/>
  <c r="AO193" i="3" s="1"/>
  <c r="BB192" i="3"/>
  <c r="BC192" i="3" s="1"/>
  <c r="H192" i="3" s="1"/>
  <c r="T192" i="3" s="1"/>
  <c r="M285" i="3"/>
  <c r="J285" i="3"/>
  <c r="V285" i="3" s="1"/>
  <c r="N285" i="3"/>
  <c r="L285" i="3"/>
  <c r="X285" i="3" s="1"/>
  <c r="AU286" i="3" l="1"/>
  <c r="AI286" i="3"/>
  <c r="BG286" i="3"/>
  <c r="BE286" i="3"/>
  <c r="AS286" i="3"/>
  <c r="AG286" i="3"/>
  <c r="AE193" i="3"/>
  <c r="AQ193" i="3" s="1"/>
  <c r="G192" i="3"/>
  <c r="S192" i="3" s="1"/>
  <c r="BD192" i="3"/>
  <c r="I192" i="3" l="1"/>
  <c r="U192" i="3" s="1"/>
  <c r="AF193" i="3" s="1"/>
  <c r="AR193" i="3" s="1"/>
  <c r="BF192" i="3"/>
  <c r="K192" i="3" s="1"/>
  <c r="W192" i="3" s="1"/>
  <c r="AD193" i="3"/>
  <c r="AP193" i="3" s="1"/>
  <c r="A193" i="3" l="1"/>
  <c r="AH193" i="3"/>
  <c r="AT193" i="3" s="1"/>
  <c r="P192" i="3"/>
  <c r="B193" i="3"/>
  <c r="L286" i="3"/>
  <c r="X286" i="3" s="1"/>
  <c r="M286" i="3"/>
  <c r="N286" i="3"/>
  <c r="J286" i="3"/>
  <c r="V286" i="3" s="1"/>
  <c r="AL193" i="3" l="1"/>
  <c r="AX193" i="3"/>
  <c r="C193" i="3" s="1"/>
  <c r="AU287" i="3"/>
  <c r="AI287" i="3"/>
  <c r="BG287" i="3"/>
  <c r="AG287" i="3"/>
  <c r="BE287" i="3"/>
  <c r="AS287" i="3"/>
  <c r="AZ193" i="3" l="1"/>
  <c r="E193" i="3" s="1"/>
  <c r="Q193" i="3" s="1"/>
  <c r="AB194" i="3" s="1"/>
  <c r="AN194" i="3" s="1"/>
  <c r="BA193" i="3"/>
  <c r="F193" i="3" l="1"/>
  <c r="R193" i="3" s="1"/>
  <c r="BB193" i="3"/>
  <c r="L287" i="3"/>
  <c r="X287" i="3" s="1"/>
  <c r="J287" i="3"/>
  <c r="V287" i="3" s="1"/>
  <c r="N287" i="3"/>
  <c r="M287" i="3"/>
  <c r="G193" i="3" l="1"/>
  <c r="S193" i="3" s="1"/>
  <c r="AD194" i="3" s="1"/>
  <c r="AP194" i="3" s="1"/>
  <c r="AU288" i="3"/>
  <c r="BG288" i="3"/>
  <c r="AI288" i="3"/>
  <c r="BE288" i="3"/>
  <c r="AS288" i="3"/>
  <c r="AG288" i="3"/>
  <c r="BC193" i="3"/>
  <c r="AC194" i="3"/>
  <c r="BF193" i="3" l="1"/>
  <c r="K193" i="3" s="1"/>
  <c r="W193" i="3" s="1"/>
  <c r="H193" i="3"/>
  <c r="T193" i="3" s="1"/>
  <c r="BD193" i="3"/>
  <c r="I193" i="3" s="1"/>
  <c r="U193" i="3" s="1"/>
  <c r="AF194" i="3" s="1"/>
  <c r="AR194" i="3" s="1"/>
  <c r="AO194" i="3"/>
  <c r="AT194" i="3" l="1"/>
  <c r="AH194" i="3"/>
  <c r="A194" i="3"/>
  <c r="P193" i="3"/>
  <c r="AE194" i="3"/>
  <c r="J288" i="3"/>
  <c r="V288" i="3" s="1"/>
  <c r="N288" i="3"/>
  <c r="M288" i="3"/>
  <c r="L288" i="3"/>
  <c r="X288" i="3" s="1"/>
  <c r="BG289" i="3" l="1"/>
  <c r="AI289" i="3"/>
  <c r="AU289" i="3"/>
  <c r="BE289" i="3"/>
  <c r="AG289" i="3"/>
  <c r="AS289" i="3"/>
  <c r="AQ194" i="3"/>
  <c r="AX194" i="3" s="1"/>
  <c r="C194" i="3" s="1"/>
  <c r="AL194" i="3"/>
  <c r="B194" i="3"/>
  <c r="AZ194" i="3" l="1"/>
  <c r="E194" i="3" s="1"/>
  <c r="Q194" i="3" s="1"/>
  <c r="AB195" i="3" s="1"/>
  <c r="AN195" i="3" l="1"/>
  <c r="BA194" i="3"/>
  <c r="M289" i="3"/>
  <c r="J289" i="3"/>
  <c r="V289" i="3" s="1"/>
  <c r="N289" i="3"/>
  <c r="L289" i="3"/>
  <c r="X289" i="3" s="1"/>
  <c r="BG290" i="3" l="1"/>
  <c r="AU290" i="3"/>
  <c r="AI290" i="3"/>
  <c r="BE290" i="3"/>
  <c r="AG290" i="3"/>
  <c r="AS290" i="3"/>
  <c r="BB194" i="3"/>
  <c r="G194" i="3" s="1"/>
  <c r="S194" i="3" s="1"/>
  <c r="AD195" i="3" s="1"/>
  <c r="AP195" i="3" s="1"/>
  <c r="F194" i="3"/>
  <c r="R194" i="3" s="1"/>
  <c r="AC195" i="3" l="1"/>
  <c r="AO195" i="3" s="1"/>
  <c r="BC194" i="3"/>
  <c r="H194" i="3" s="1"/>
  <c r="T194" i="3" s="1"/>
  <c r="BD194" i="3" l="1"/>
  <c r="AE195" i="3"/>
  <c r="AQ195" i="3" s="1"/>
  <c r="L290" i="3"/>
  <c r="X290" i="3" s="1"/>
  <c r="M290" i="3"/>
  <c r="J290" i="3"/>
  <c r="V290" i="3" s="1"/>
  <c r="N290" i="3"/>
  <c r="I194" i="3" l="1"/>
  <c r="U194" i="3" s="1"/>
  <c r="BF194" i="3"/>
  <c r="K194" i="3" s="1"/>
  <c r="W194" i="3" s="1"/>
  <c r="A195" i="3" s="1"/>
  <c r="BG291" i="3"/>
  <c r="AI291" i="3"/>
  <c r="AU291" i="3"/>
  <c r="BE291" i="3"/>
  <c r="AS291" i="3"/>
  <c r="AG291" i="3"/>
  <c r="AF195" i="3"/>
  <c r="AR195" i="3" s="1"/>
  <c r="AH195" i="3" l="1"/>
  <c r="AL195" i="3" s="1"/>
  <c r="AT195" i="3"/>
  <c r="AX195" i="3" s="1"/>
  <c r="P194" i="3"/>
  <c r="C195" i="3"/>
  <c r="AZ195" i="3" s="1"/>
  <c r="E195" i="3" s="1"/>
  <c r="Q195" i="3" s="1"/>
  <c r="B195" i="3"/>
  <c r="AB196" i="3" l="1"/>
  <c r="AN196" i="3" s="1"/>
  <c r="BA195" i="3"/>
  <c r="F195" i="3" s="1"/>
  <c r="R195" i="3" s="1"/>
  <c r="L291" i="3"/>
  <c r="X291" i="3" s="1"/>
  <c r="J291" i="3"/>
  <c r="V291" i="3" s="1"/>
  <c r="N291" i="3"/>
  <c r="M291" i="3"/>
  <c r="BG292" i="3" l="1"/>
  <c r="AU292" i="3"/>
  <c r="AI292" i="3"/>
  <c r="BE292" i="3"/>
  <c r="AS292" i="3"/>
  <c r="AG292" i="3"/>
  <c r="BB195" i="3"/>
  <c r="G195" i="3" s="1"/>
  <c r="S195" i="3" s="1"/>
  <c r="AD196" i="3" s="1"/>
  <c r="AP196" i="3" s="1"/>
  <c r="AC196" i="3"/>
  <c r="AO196" i="3" l="1"/>
  <c r="BC195" i="3"/>
  <c r="H195" i="3" s="1"/>
  <c r="T195" i="3" s="1"/>
  <c r="AE196" i="3" s="1"/>
  <c r="AQ196" i="3" s="1"/>
  <c r="BF195" i="3" l="1"/>
  <c r="K195" i="3" s="1"/>
  <c r="W195" i="3" s="1"/>
  <c r="BD195" i="3"/>
  <c r="I195" i="3" s="1"/>
  <c r="U195" i="3" s="1"/>
  <c r="AF196" i="3" s="1"/>
  <c r="AR196" i="3" s="1"/>
  <c r="J292" i="3"/>
  <c r="V292" i="3" s="1"/>
  <c r="N292" i="3"/>
  <c r="M292" i="3"/>
  <c r="L292" i="3"/>
  <c r="X292" i="3" s="1"/>
  <c r="AH196" i="3" l="1"/>
  <c r="AT196" i="3"/>
  <c r="AI293" i="3"/>
  <c r="BG293" i="3"/>
  <c r="AU293" i="3"/>
  <c r="BE293" i="3"/>
  <c r="AG293" i="3"/>
  <c r="AS293" i="3"/>
  <c r="P195" i="3"/>
  <c r="AL196" i="3"/>
  <c r="A196" i="3"/>
  <c r="B196" i="3" s="1"/>
  <c r="AX196" i="3" l="1"/>
  <c r="C196" i="3"/>
  <c r="AZ196" i="3" l="1"/>
  <c r="E196" i="3" s="1"/>
  <c r="Q196" i="3" s="1"/>
  <c r="BA196" i="3"/>
  <c r="F196" i="3" s="1"/>
  <c r="R196" i="3" s="1"/>
  <c r="AC197" i="3" s="1"/>
  <c r="AO197" i="3" s="1"/>
  <c r="BB196" i="3"/>
  <c r="G196" i="3" s="1"/>
  <c r="S196" i="3" s="1"/>
  <c r="AD197" i="3" s="1"/>
  <c r="AP197" i="3" s="1"/>
  <c r="M293" i="3"/>
  <c r="J293" i="3"/>
  <c r="V293" i="3" s="1"/>
  <c r="N293" i="3"/>
  <c r="L293" i="3"/>
  <c r="X293" i="3" s="1"/>
  <c r="BG294" i="3" l="1"/>
  <c r="AI294" i="3"/>
  <c r="AU294" i="3"/>
  <c r="BE294" i="3"/>
  <c r="AG294" i="3"/>
  <c r="AS294" i="3"/>
  <c r="BC196" i="3"/>
  <c r="H196" i="3" s="1"/>
  <c r="T196" i="3" s="1"/>
  <c r="AE197" i="3" s="1"/>
  <c r="AQ197" i="3" s="1"/>
  <c r="AB197" i="3"/>
  <c r="BD196" i="3" l="1"/>
  <c r="AN197" i="3"/>
  <c r="I196" i="3" l="1"/>
  <c r="U196" i="3" s="1"/>
  <c r="AF197" i="3" s="1"/>
  <c r="BF196" i="3"/>
  <c r="K196" i="3" s="1"/>
  <c r="W196" i="3" s="1"/>
  <c r="L294" i="3"/>
  <c r="X294" i="3" s="1"/>
  <c r="M294" i="3"/>
  <c r="J294" i="3"/>
  <c r="V294" i="3" s="1"/>
  <c r="N294" i="3"/>
  <c r="A197" i="3" l="1"/>
  <c r="B197" i="3" s="1"/>
  <c r="P196" i="3"/>
  <c r="AH197" i="3"/>
  <c r="AT197" i="3"/>
  <c r="BG295" i="3"/>
  <c r="AU295" i="3"/>
  <c r="AI295" i="3"/>
  <c r="BE295" i="3"/>
  <c r="AG295" i="3"/>
  <c r="AS295" i="3"/>
  <c r="AR197" i="3"/>
  <c r="AX197" i="3" s="1"/>
  <c r="AL197" i="3"/>
  <c r="C197" i="3" l="1"/>
  <c r="AZ197" i="3" s="1"/>
  <c r="BA197" i="3" s="1"/>
  <c r="BB197" i="3" s="1"/>
  <c r="G197" i="3" s="1"/>
  <c r="S197" i="3" s="1"/>
  <c r="E197" i="3"/>
  <c r="Q197" i="3" s="1"/>
  <c r="AB198" i="3" s="1"/>
  <c r="AD198" i="3"/>
  <c r="AP198" i="3" s="1"/>
  <c r="F197" i="3"/>
  <c r="R197" i="3" s="1"/>
  <c r="BC197" i="3"/>
  <c r="AN198" i="3" l="1"/>
  <c r="H197" i="3"/>
  <c r="T197" i="3" s="1"/>
  <c r="AE198" i="3" s="1"/>
  <c r="AQ198" i="3" s="1"/>
  <c r="BD197" i="3"/>
  <c r="AC198" i="3"/>
  <c r="L295" i="3"/>
  <c r="X295" i="3" s="1"/>
  <c r="J295" i="3"/>
  <c r="V295" i="3" s="1"/>
  <c r="N295" i="3"/>
  <c r="M295" i="3"/>
  <c r="I197" i="3" l="1"/>
  <c r="U197" i="3" s="1"/>
  <c r="AF198" i="3" s="1"/>
  <c r="AR198" i="3" s="1"/>
  <c r="BF197" i="3"/>
  <c r="K197" i="3" s="1"/>
  <c r="W197" i="3" s="1"/>
  <c r="BG296" i="3"/>
  <c r="AI296" i="3"/>
  <c r="AU296" i="3"/>
  <c r="AG296" i="3"/>
  <c r="AS296" i="3"/>
  <c r="BE296" i="3"/>
  <c r="AO198" i="3"/>
  <c r="A198" i="3" l="1"/>
  <c r="AH198" i="3"/>
  <c r="AT198" i="3" s="1"/>
  <c r="P197" i="3"/>
  <c r="AX198" i="3" l="1"/>
  <c r="C198" i="3"/>
  <c r="AZ198" i="3" s="1"/>
  <c r="E198" i="3" s="1"/>
  <c r="Q198" i="3" s="1"/>
  <c r="B198" i="3"/>
  <c r="AL198" i="3"/>
  <c r="J296" i="3"/>
  <c r="V296" i="3" s="1"/>
  <c r="N296" i="3"/>
  <c r="M296" i="3"/>
  <c r="L296" i="3"/>
  <c r="X296" i="3" s="1"/>
  <c r="AI297" i="3" l="1"/>
  <c r="BG297" i="3"/>
  <c r="AU297" i="3"/>
  <c r="AS297" i="3"/>
  <c r="BE297" i="3"/>
  <c r="AG297" i="3"/>
  <c r="BA198" i="3"/>
  <c r="F198" i="3" s="1"/>
  <c r="R198" i="3" s="1"/>
  <c r="AC199" i="3" s="1"/>
  <c r="AB199" i="3"/>
  <c r="AN199" i="3" s="1"/>
  <c r="BB198" i="3" l="1"/>
  <c r="AO199" i="3"/>
  <c r="BD198" i="3"/>
  <c r="I198" i="3" s="1"/>
  <c r="U198" i="3" s="1"/>
  <c r="AF199" i="3" s="1"/>
  <c r="AR199" i="3" s="1"/>
  <c r="BC198" i="3" l="1"/>
  <c r="H198" i="3" s="1"/>
  <c r="T198" i="3" s="1"/>
  <c r="AE199" i="3" s="1"/>
  <c r="AQ199" i="3" s="1"/>
  <c r="G198" i="3"/>
  <c r="S198" i="3" s="1"/>
  <c r="AD199" i="3" s="1"/>
  <c r="M297" i="3"/>
  <c r="J297" i="3"/>
  <c r="V297" i="3" s="1"/>
  <c r="N297" i="3"/>
  <c r="L297" i="3"/>
  <c r="X297" i="3" s="1"/>
  <c r="BF198" i="3" l="1"/>
  <c r="K198" i="3" s="1"/>
  <c r="W198" i="3" s="1"/>
  <c r="BG298" i="3"/>
  <c r="AU298" i="3"/>
  <c r="AI298" i="3"/>
  <c r="BE298" i="3"/>
  <c r="AG298" i="3"/>
  <c r="AS298" i="3"/>
  <c r="AP199" i="3"/>
  <c r="AH199" i="3" l="1"/>
  <c r="AL199" i="3" s="1"/>
  <c r="A199" i="3"/>
  <c r="B199" i="3" s="1"/>
  <c r="P198" i="3"/>
  <c r="AT199" i="3" l="1"/>
  <c r="BA199" i="3"/>
  <c r="L298" i="3"/>
  <c r="X298" i="3" s="1"/>
  <c r="M298" i="3"/>
  <c r="J298" i="3"/>
  <c r="V298" i="3" s="1"/>
  <c r="N298" i="3"/>
  <c r="AX199" i="3" l="1"/>
  <c r="C199" i="3" s="1"/>
  <c r="AI299" i="3"/>
  <c r="AU299" i="3"/>
  <c r="BG299" i="3"/>
  <c r="BE299" i="3"/>
  <c r="AS299" i="3"/>
  <c r="AG299" i="3"/>
  <c r="BB199" i="3"/>
  <c r="G199" i="3" s="1"/>
  <c r="S199" i="3" s="1"/>
  <c r="AD200" i="3" s="1"/>
  <c r="AP200" i="3" s="1"/>
  <c r="F199" i="3"/>
  <c r="R199" i="3" s="1"/>
  <c r="BC199" i="3"/>
  <c r="H199" i="3" s="1"/>
  <c r="T199" i="3" s="1"/>
  <c r="AE200" i="3" s="1"/>
  <c r="AQ200" i="3" s="1"/>
  <c r="AZ199" i="3" l="1"/>
  <c r="E199" i="3" s="1"/>
  <c r="Q199" i="3" s="1"/>
  <c r="AB200" i="3" s="1"/>
  <c r="AN200" i="3" s="1"/>
  <c r="BD199" i="3"/>
  <c r="I199" i="3" s="1"/>
  <c r="U199" i="3" s="1"/>
  <c r="AC200" i="3"/>
  <c r="AO200" i="3" s="1"/>
  <c r="BF199" i="3" l="1"/>
  <c r="K199" i="3" s="1"/>
  <c r="W199" i="3" s="1"/>
  <c r="AF200" i="3"/>
  <c r="L299" i="3"/>
  <c r="X299" i="3" s="1"/>
  <c r="N299" i="3"/>
  <c r="J299" i="3"/>
  <c r="V299" i="3" s="1"/>
  <c r="M299" i="3"/>
  <c r="AT200" i="3" l="1"/>
  <c r="AH200" i="3"/>
  <c r="AL200" i="3" s="1"/>
  <c r="P199" i="3"/>
  <c r="A200" i="3"/>
  <c r="B200" i="3" s="1"/>
  <c r="AI300" i="3"/>
  <c r="AU300" i="3"/>
  <c r="BG300" i="3"/>
  <c r="AG300" i="3"/>
  <c r="BE300" i="3"/>
  <c r="AS300" i="3"/>
  <c r="AR200" i="3"/>
  <c r="AX200" i="3" l="1"/>
  <c r="C200" i="3" s="1"/>
  <c r="BA200" i="3"/>
  <c r="F200" i="3" s="1"/>
  <c r="R200" i="3" s="1"/>
  <c r="AC201" i="3" s="1"/>
  <c r="AZ200" i="3" l="1"/>
  <c r="E200" i="3" s="1"/>
  <c r="Q200" i="3" s="1"/>
  <c r="AB201" i="3" s="1"/>
  <c r="BB200" i="3"/>
  <c r="G200" i="3" s="1"/>
  <c r="S200" i="3" s="1"/>
  <c r="AD201" i="3" s="1"/>
  <c r="AP201" i="3" s="1"/>
  <c r="AO201" i="3"/>
  <c r="BC200" i="3"/>
  <c r="H200" i="3" s="1"/>
  <c r="T200" i="3" s="1"/>
  <c r="AE201" i="3" s="1"/>
  <c r="AQ201" i="3" s="1"/>
  <c r="J300" i="3"/>
  <c r="V300" i="3" s="1"/>
  <c r="N300" i="3"/>
  <c r="M300" i="3"/>
  <c r="L300" i="3"/>
  <c r="X300" i="3" s="1"/>
  <c r="BF200" i="3" l="1"/>
  <c r="K200" i="3" s="1"/>
  <c r="W200" i="3" s="1"/>
  <c r="AU301" i="3"/>
  <c r="BG301" i="3"/>
  <c r="AI301" i="3"/>
  <c r="AS301" i="3"/>
  <c r="AG301" i="3"/>
  <c r="BE301" i="3"/>
  <c r="BD200" i="3"/>
  <c r="I200" i="3" s="1"/>
  <c r="U200" i="3" s="1"/>
  <c r="AF201" i="3" s="1"/>
  <c r="AN201" i="3"/>
  <c r="AH201" i="3" l="1"/>
  <c r="AL201" i="3" s="1"/>
  <c r="AT201" i="3"/>
  <c r="A201" i="3"/>
  <c r="B201" i="3" s="1"/>
  <c r="P200" i="3"/>
  <c r="AR201" i="3"/>
  <c r="AX201" i="3" l="1"/>
  <c r="C201" i="3"/>
  <c r="M301" i="3"/>
  <c r="J301" i="3"/>
  <c r="V301" i="3" s="1"/>
  <c r="N301" i="3"/>
  <c r="L301" i="3"/>
  <c r="X301" i="3" s="1"/>
  <c r="AZ201" i="3" l="1"/>
  <c r="E201" i="3" s="1"/>
  <c r="Q201" i="3" s="1"/>
  <c r="AB202" i="3" s="1"/>
  <c r="AN202" i="3" s="1"/>
  <c r="BG302" i="3"/>
  <c r="AU302" i="3"/>
  <c r="AI302" i="3"/>
  <c r="BE302" i="3"/>
  <c r="AS302" i="3"/>
  <c r="AG302" i="3"/>
  <c r="BA201" i="3"/>
  <c r="F201" i="3" l="1"/>
  <c r="R201" i="3" s="1"/>
  <c r="BB201" i="3"/>
  <c r="G201" i="3" l="1"/>
  <c r="S201" i="3" s="1"/>
  <c r="AD202" i="3" s="1"/>
  <c r="AP202" i="3" s="1"/>
  <c r="BC201" i="3"/>
  <c r="H201" i="3" s="1"/>
  <c r="T201" i="3" s="1"/>
  <c r="AE202" i="3" s="1"/>
  <c r="AC202" i="3"/>
  <c r="AO202" i="3" s="1"/>
  <c r="L302" i="3"/>
  <c r="X302" i="3" s="1"/>
  <c r="M302" i="3"/>
  <c r="N302" i="3"/>
  <c r="J302" i="3"/>
  <c r="V302" i="3" s="1"/>
  <c r="BG303" i="3" l="1"/>
  <c r="AI303" i="3"/>
  <c r="AU303" i="3"/>
  <c r="BE303" i="3"/>
  <c r="AG303" i="3"/>
  <c r="AS303" i="3"/>
  <c r="AQ202" i="3"/>
  <c r="BD201" i="3"/>
  <c r="I201" i="3" l="1"/>
  <c r="U201" i="3" s="1"/>
  <c r="AF202" i="3" s="1"/>
  <c r="AR202" i="3" s="1"/>
  <c r="BF201" i="3"/>
  <c r="K201" i="3" s="1"/>
  <c r="W201" i="3" s="1"/>
  <c r="A202" i="3" l="1"/>
  <c r="B202" i="3" s="1"/>
  <c r="P201" i="3"/>
  <c r="AH202" i="3"/>
  <c r="AL202" i="3" s="1"/>
  <c r="L303" i="3"/>
  <c r="X303" i="3" s="1"/>
  <c r="J303" i="3"/>
  <c r="V303" i="3" s="1"/>
  <c r="M303" i="3"/>
  <c r="N303" i="3"/>
  <c r="AT202" i="3" l="1"/>
  <c r="AI304" i="3"/>
  <c r="BG304" i="3"/>
  <c r="AU304" i="3"/>
  <c r="BE304" i="3"/>
  <c r="AS304" i="3"/>
  <c r="AG304" i="3"/>
  <c r="BA202" i="3"/>
  <c r="AX202" i="3" l="1"/>
  <c r="C202" i="3" s="1"/>
  <c r="BB202" i="3"/>
  <c r="G202" i="3" s="1"/>
  <c r="S202" i="3" s="1"/>
  <c r="AD203" i="3" s="1"/>
  <c r="AP203" i="3" s="1"/>
  <c r="F202" i="3"/>
  <c r="R202" i="3" s="1"/>
  <c r="AZ202" i="3" l="1"/>
  <c r="E202" i="3" s="1"/>
  <c r="Q202" i="3" s="1"/>
  <c r="BC202" i="3"/>
  <c r="H202" i="3" s="1"/>
  <c r="T202" i="3" s="1"/>
  <c r="AE203" i="3" s="1"/>
  <c r="AQ203" i="3" s="1"/>
  <c r="AC203" i="3"/>
  <c r="J304" i="3"/>
  <c r="V304" i="3" s="1"/>
  <c r="N304" i="3"/>
  <c r="L304" i="3"/>
  <c r="X304" i="3" s="1"/>
  <c r="M304" i="3"/>
  <c r="BF202" i="3" l="1"/>
  <c r="K202" i="3" s="1"/>
  <c r="W202" i="3" s="1"/>
  <c r="AB203" i="3"/>
  <c r="AN203" i="3"/>
  <c r="AU305" i="3"/>
  <c r="AI305" i="3"/>
  <c r="BG305" i="3"/>
  <c r="BE305" i="3"/>
  <c r="AG305" i="3"/>
  <c r="AS305" i="3"/>
  <c r="BD202" i="3"/>
  <c r="I202" i="3" s="1"/>
  <c r="U202" i="3" s="1"/>
  <c r="AF203" i="3" s="1"/>
  <c r="AR203" i="3" s="1"/>
  <c r="AO203" i="3"/>
  <c r="AH203" i="3" l="1"/>
  <c r="AT203" i="3" s="1"/>
  <c r="P202" i="3"/>
  <c r="A203" i="3"/>
  <c r="B203" i="3" s="1"/>
  <c r="AL203" i="3" l="1"/>
  <c r="AX203" i="3"/>
  <c r="C203" i="3"/>
  <c r="M305" i="3"/>
  <c r="J305" i="3"/>
  <c r="V305" i="3" s="1"/>
  <c r="L305" i="3"/>
  <c r="X305" i="3" s="1"/>
  <c r="N305" i="3"/>
  <c r="AZ203" i="3" l="1"/>
  <c r="E203" i="3" s="1"/>
  <c r="Q203" i="3" s="1"/>
  <c r="AB204" i="3" s="1"/>
  <c r="BG306" i="3"/>
  <c r="AU306" i="3"/>
  <c r="AI306" i="3"/>
  <c r="AG306" i="3"/>
  <c r="BE306" i="3"/>
  <c r="AS306" i="3"/>
  <c r="BA203" i="3"/>
  <c r="F203" i="3" s="1"/>
  <c r="R203" i="3" s="1"/>
  <c r="BC203" i="3"/>
  <c r="H203" i="3" s="1"/>
  <c r="T203" i="3" s="1"/>
  <c r="AE204" i="3" s="1"/>
  <c r="AQ204" i="3" s="1"/>
  <c r="AN204" i="3" l="1"/>
  <c r="BF203" i="3"/>
  <c r="K203" i="3" s="1"/>
  <c r="W203" i="3" s="1"/>
  <c r="AC204" i="3"/>
  <c r="AO204" i="3" s="1"/>
  <c r="BB203" i="3"/>
  <c r="G203" i="3" s="1"/>
  <c r="S203" i="3" s="1"/>
  <c r="AD204" i="3" s="1"/>
  <c r="BD203" i="3"/>
  <c r="I203" i="3" s="1"/>
  <c r="U203" i="3" s="1"/>
  <c r="AF204" i="3" s="1"/>
  <c r="AR204" i="3" s="1"/>
  <c r="AT204" i="3" l="1"/>
  <c r="AH204" i="3"/>
  <c r="AP204" i="3"/>
  <c r="A204" i="3"/>
  <c r="B204" i="3" s="1"/>
  <c r="P203" i="3"/>
  <c r="AL204" i="3"/>
  <c r="L306" i="3"/>
  <c r="X306" i="3" s="1"/>
  <c r="M306" i="3"/>
  <c r="N306" i="3"/>
  <c r="J306" i="3"/>
  <c r="V306" i="3" s="1"/>
  <c r="AX204" i="3" l="1"/>
  <c r="AI307" i="3"/>
  <c r="BG307" i="3"/>
  <c r="AU307" i="3"/>
  <c r="AS307" i="3"/>
  <c r="BE307" i="3"/>
  <c r="AG307" i="3"/>
  <c r="C204" i="3"/>
  <c r="AZ204" i="3" l="1"/>
  <c r="E204" i="3" s="1"/>
  <c r="Q204" i="3" s="1"/>
  <c r="AB205" i="3" s="1"/>
  <c r="AN205" i="3" s="1"/>
  <c r="BA204" i="3"/>
  <c r="F204" i="3" s="1"/>
  <c r="R204" i="3" s="1"/>
  <c r="AC205" i="3" s="1"/>
  <c r="AO205" i="3" s="1"/>
  <c r="BC204" i="3"/>
  <c r="H204" i="3" s="1"/>
  <c r="T204" i="3" s="1"/>
  <c r="AE205" i="3" s="1"/>
  <c r="BF204" i="3" l="1"/>
  <c r="K204" i="3" s="1"/>
  <c r="W204" i="3" s="1"/>
  <c r="BB204" i="3"/>
  <c r="G204" i="3" s="1"/>
  <c r="S204" i="3" s="1"/>
  <c r="AD205" i="3" s="1"/>
  <c r="AP205" i="3" s="1"/>
  <c r="BD204" i="3"/>
  <c r="I204" i="3" s="1"/>
  <c r="U204" i="3" s="1"/>
  <c r="AF205" i="3" s="1"/>
  <c r="AR205" i="3" s="1"/>
  <c r="AQ205" i="3"/>
  <c r="M307" i="3"/>
  <c r="N307" i="3"/>
  <c r="J307" i="3"/>
  <c r="V307" i="3" s="1"/>
  <c r="L307" i="3"/>
  <c r="X307" i="3" s="1"/>
  <c r="AH205" i="3" l="1"/>
  <c r="AT205" i="3" s="1"/>
  <c r="BG308" i="3"/>
  <c r="AI308" i="3"/>
  <c r="AU308" i="3"/>
  <c r="AG308" i="3"/>
  <c r="AS308" i="3"/>
  <c r="BE308" i="3"/>
  <c r="P204" i="3"/>
  <c r="AL205" i="3"/>
  <c r="A205" i="3"/>
  <c r="B205" i="3" s="1"/>
  <c r="AX205" i="3" l="1"/>
  <c r="C205" i="3"/>
  <c r="AZ205" i="3" l="1"/>
  <c r="E205" i="3" s="1"/>
  <c r="Q205" i="3" s="1"/>
  <c r="AB206" i="3" s="1"/>
  <c r="BA205" i="3"/>
  <c r="BB205" i="3" s="1"/>
  <c r="J308" i="3"/>
  <c r="V308" i="3" s="1"/>
  <c r="N308" i="3"/>
  <c r="L308" i="3"/>
  <c r="X308" i="3" s="1"/>
  <c r="M308" i="3"/>
  <c r="AU309" i="3" l="1"/>
  <c r="BG309" i="3"/>
  <c r="AI309" i="3"/>
  <c r="BE309" i="3"/>
  <c r="AG309" i="3"/>
  <c r="AS309" i="3"/>
  <c r="F205" i="3"/>
  <c r="R205" i="3" s="1"/>
  <c r="AC206" i="3" s="1"/>
  <c r="AO206" i="3" s="1"/>
  <c r="G205" i="3"/>
  <c r="S205" i="3" s="1"/>
  <c r="AD206" i="3" s="1"/>
  <c r="AP206" i="3" s="1"/>
  <c r="BC205" i="3"/>
  <c r="H205" i="3" s="1"/>
  <c r="T205" i="3" s="1"/>
  <c r="AE206" i="3" s="1"/>
  <c r="AQ206" i="3" s="1"/>
  <c r="AN206" i="3"/>
  <c r="BD205" i="3" l="1"/>
  <c r="I205" i="3" l="1"/>
  <c r="U205" i="3" s="1"/>
  <c r="AF206" i="3" s="1"/>
  <c r="AR206" i="3" s="1"/>
  <c r="BF205" i="3"/>
  <c r="K205" i="3" s="1"/>
  <c r="W205" i="3" s="1"/>
  <c r="P205" i="3" s="1"/>
  <c r="M309" i="3"/>
  <c r="L309" i="3"/>
  <c r="X309" i="3" s="1"/>
  <c r="N309" i="3"/>
  <c r="J309" i="3"/>
  <c r="V309" i="3" s="1"/>
  <c r="A206" i="3" l="1"/>
  <c r="B206" i="3" s="1"/>
  <c r="AH206" i="3"/>
  <c r="AL206" i="3" s="1"/>
  <c r="AU310" i="3"/>
  <c r="AI310" i="3"/>
  <c r="BG310" i="3"/>
  <c r="AS310" i="3"/>
  <c r="AG310" i="3"/>
  <c r="BE310" i="3"/>
  <c r="AT206" i="3" l="1"/>
  <c r="BA206" i="3"/>
  <c r="F206" i="3" s="1"/>
  <c r="R206" i="3" s="1"/>
  <c r="AC207" i="3" s="1"/>
  <c r="AO207" i="3" s="1"/>
  <c r="AX206" i="3" l="1"/>
  <c r="C206" i="3" s="1"/>
  <c r="BB206" i="3"/>
  <c r="G206" i="3" s="1"/>
  <c r="S206" i="3" s="1"/>
  <c r="L310" i="3"/>
  <c r="X310" i="3" s="1"/>
  <c r="M310" i="3"/>
  <c r="N310" i="3"/>
  <c r="J310" i="3"/>
  <c r="V310" i="3" s="1"/>
  <c r="AZ206" i="3" l="1"/>
  <c r="E206" i="3" s="1"/>
  <c r="Q206" i="3" s="1"/>
  <c r="AU311" i="3"/>
  <c r="AI311" i="3"/>
  <c r="BG311" i="3"/>
  <c r="AS311" i="3"/>
  <c r="AG311" i="3"/>
  <c r="BE311" i="3"/>
  <c r="AD207" i="3"/>
  <c r="BC206" i="3"/>
  <c r="BF206" i="3" l="1"/>
  <c r="K206" i="3" s="1"/>
  <c r="W206" i="3" s="1"/>
  <c r="AB207" i="3"/>
  <c r="AN207" i="3"/>
  <c r="H206" i="3"/>
  <c r="T206" i="3" s="1"/>
  <c r="BD206" i="3"/>
  <c r="I206" i="3" s="1"/>
  <c r="U206" i="3" s="1"/>
  <c r="AP207" i="3"/>
  <c r="AH207" i="3" l="1"/>
  <c r="AT207" i="3" s="1"/>
  <c r="A207" i="3"/>
  <c r="AF207" i="3"/>
  <c r="AR207" i="3" s="1"/>
  <c r="AE207" i="3"/>
  <c r="P206" i="3"/>
  <c r="N311" i="3"/>
  <c r="J311" i="3"/>
  <c r="V311" i="3" s="1"/>
  <c r="L311" i="3"/>
  <c r="X311" i="3" s="1"/>
  <c r="M311" i="3"/>
  <c r="AU312" i="3" l="1"/>
  <c r="BG312" i="3"/>
  <c r="AI312" i="3"/>
  <c r="BE312" i="3"/>
  <c r="AS312" i="3"/>
  <c r="AG312" i="3"/>
  <c r="AL207" i="3"/>
  <c r="AQ207" i="3"/>
  <c r="AX207" i="3" s="1"/>
  <c r="C207" i="3"/>
  <c r="B207" i="3"/>
  <c r="AZ207" i="3" l="1"/>
  <c r="BA207" i="3" l="1"/>
  <c r="E207" i="3"/>
  <c r="Q207" i="3" s="1"/>
  <c r="J312" i="3"/>
  <c r="V312" i="3" s="1"/>
  <c r="N312" i="3"/>
  <c r="L312" i="3"/>
  <c r="X312" i="3" s="1"/>
  <c r="M312" i="3"/>
  <c r="AU313" i="3" l="1"/>
  <c r="BG313" i="3"/>
  <c r="AI313" i="3"/>
  <c r="BE313" i="3"/>
  <c r="AG313" i="3"/>
  <c r="AS313" i="3"/>
  <c r="AB208" i="3"/>
  <c r="AN208" i="3" s="1"/>
  <c r="F207" i="3"/>
  <c r="R207" i="3" s="1"/>
  <c r="BB207" i="3"/>
  <c r="G207" i="3" s="1"/>
  <c r="S207" i="3" s="1"/>
  <c r="AD208" i="3" l="1"/>
  <c r="AP208" i="3" s="1"/>
  <c r="AC208" i="3"/>
  <c r="AO208" i="3" s="1"/>
  <c r="BC207" i="3"/>
  <c r="H207" i="3" s="1"/>
  <c r="T207" i="3" s="1"/>
  <c r="AE208" i="3" l="1"/>
  <c r="AQ208" i="3" s="1"/>
  <c r="BD207" i="3"/>
  <c r="M313" i="3"/>
  <c r="L313" i="3"/>
  <c r="X313" i="3" s="1"/>
  <c r="N313" i="3"/>
  <c r="J313" i="3"/>
  <c r="V313" i="3" s="1"/>
  <c r="I207" i="3" l="1"/>
  <c r="U207" i="3" s="1"/>
  <c r="BF207" i="3"/>
  <c r="K207" i="3" s="1"/>
  <c r="W207" i="3" s="1"/>
  <c r="A208" i="3" s="1"/>
  <c r="AI314" i="3"/>
  <c r="BG314" i="3"/>
  <c r="AU314" i="3"/>
  <c r="BE314" i="3"/>
  <c r="AS314" i="3"/>
  <c r="AG314" i="3"/>
  <c r="AF208" i="3"/>
  <c r="AR208" i="3" s="1"/>
  <c r="AH208" i="3" l="1"/>
  <c r="AT208" i="3" s="1"/>
  <c r="P207" i="3"/>
  <c r="B208" i="3"/>
  <c r="AX208" i="3" l="1"/>
  <c r="C208" i="3" s="1"/>
  <c r="AL208" i="3"/>
  <c r="BA208" i="3"/>
  <c r="L314" i="3"/>
  <c r="X314" i="3" s="1"/>
  <c r="N314" i="3"/>
  <c r="J314" i="3"/>
  <c r="V314" i="3" s="1"/>
  <c r="M314" i="3"/>
  <c r="AZ208" i="3" l="1"/>
  <c r="E208" i="3" s="1"/>
  <c r="Q208" i="3" s="1"/>
  <c r="AB209" i="3" s="1"/>
  <c r="BG315" i="3"/>
  <c r="AI315" i="3"/>
  <c r="AU315" i="3"/>
  <c r="BE315" i="3"/>
  <c r="AG315" i="3"/>
  <c r="AS315" i="3"/>
  <c r="F208" i="3"/>
  <c r="R208" i="3" s="1"/>
  <c r="BB208" i="3"/>
  <c r="AN209" i="3" l="1"/>
  <c r="G208" i="3"/>
  <c r="S208" i="3" s="1"/>
  <c r="BC208" i="3"/>
  <c r="AC209" i="3"/>
  <c r="H208" i="3" l="1"/>
  <c r="T208" i="3" s="1"/>
  <c r="AE209" i="3" s="1"/>
  <c r="AQ209" i="3" s="1"/>
  <c r="BF208" i="3"/>
  <c r="K208" i="3" s="1"/>
  <c r="W208" i="3" s="1"/>
  <c r="AD209" i="3"/>
  <c r="AO209" i="3"/>
  <c r="BD208" i="3"/>
  <c r="I208" i="3" s="1"/>
  <c r="U208" i="3" s="1"/>
  <c r="J315" i="3"/>
  <c r="V315" i="3" s="1"/>
  <c r="L315" i="3"/>
  <c r="X315" i="3" s="1"/>
  <c r="M315" i="3"/>
  <c r="N315" i="3"/>
  <c r="AH209" i="3" l="1"/>
  <c r="AT209" i="3" s="1"/>
  <c r="P208" i="3"/>
  <c r="BG316" i="3"/>
  <c r="AU316" i="3"/>
  <c r="AI316" i="3"/>
  <c r="BE316" i="3"/>
  <c r="AS316" i="3"/>
  <c r="AG316" i="3"/>
  <c r="AP209" i="3"/>
  <c r="AF209" i="3"/>
  <c r="AR209" i="3" s="1"/>
  <c r="A209" i="3"/>
  <c r="AX209" i="3" l="1"/>
  <c r="C209" i="3" s="1"/>
  <c r="B209" i="3"/>
  <c r="AL209" i="3"/>
  <c r="AZ209" i="3" l="1"/>
  <c r="E209" i="3" s="1"/>
  <c r="Q209" i="3" s="1"/>
  <c r="J316" i="3"/>
  <c r="V316" i="3" s="1"/>
  <c r="N316" i="3"/>
  <c r="L316" i="3"/>
  <c r="X316" i="3" s="1"/>
  <c r="M316" i="3"/>
  <c r="AI317" i="3" l="1"/>
  <c r="BG317" i="3"/>
  <c r="AU317" i="3"/>
  <c r="BE317" i="3"/>
  <c r="AS317" i="3"/>
  <c r="AG317" i="3"/>
  <c r="BA209" i="3"/>
  <c r="F209" i="3" s="1"/>
  <c r="R209" i="3" s="1"/>
  <c r="AC210" i="3" s="1"/>
  <c r="AO210" i="3" s="1"/>
  <c r="AB210" i="3"/>
  <c r="AN210" i="3" s="1"/>
  <c r="BB209" i="3" l="1"/>
  <c r="G209" i="3" s="1"/>
  <c r="S209" i="3" s="1"/>
  <c r="AD210" i="3" s="1"/>
  <c r="AP210" i="3" s="1"/>
  <c r="BC209" i="3"/>
  <c r="H209" i="3" s="1"/>
  <c r="T209" i="3" s="1"/>
  <c r="AE210" i="3" s="1"/>
  <c r="AQ210" i="3" s="1"/>
  <c r="BD209" i="3" l="1"/>
  <c r="M317" i="3"/>
  <c r="N317" i="3"/>
  <c r="J317" i="3"/>
  <c r="V317" i="3" s="1"/>
  <c r="L317" i="3"/>
  <c r="X317" i="3" s="1"/>
  <c r="I209" i="3" l="1"/>
  <c r="U209" i="3" s="1"/>
  <c r="BF209" i="3"/>
  <c r="K209" i="3" s="1"/>
  <c r="W209" i="3" s="1"/>
  <c r="BG318" i="3"/>
  <c r="AI318" i="3"/>
  <c r="AU318" i="3"/>
  <c r="BE318" i="3"/>
  <c r="AG318" i="3"/>
  <c r="AS318" i="3"/>
  <c r="P209" i="3" l="1"/>
  <c r="A210" i="3"/>
  <c r="B210" i="3" s="1"/>
  <c r="AF210" i="3"/>
  <c r="AR210" i="3" s="1"/>
  <c r="AH210" i="3"/>
  <c r="AL210" i="3" s="1"/>
  <c r="AT210" i="3" l="1"/>
  <c r="AX210" i="3" s="1"/>
  <c r="C210" i="3" s="1"/>
  <c r="L318" i="3"/>
  <c r="X318" i="3" s="1"/>
  <c r="J318" i="3"/>
  <c r="V318" i="3" s="1"/>
  <c r="M318" i="3"/>
  <c r="N318" i="3"/>
  <c r="AZ210" i="3" l="1"/>
  <c r="E210" i="3" s="1"/>
  <c r="Q210" i="3" s="1"/>
  <c r="AB211" i="3" s="1"/>
  <c r="AN211" i="3" s="1"/>
  <c r="BG319" i="3"/>
  <c r="AI319" i="3"/>
  <c r="AU319" i="3"/>
  <c r="BE319" i="3"/>
  <c r="AS319" i="3"/>
  <c r="AG319" i="3"/>
  <c r="BA210" i="3"/>
  <c r="BC210" i="3"/>
  <c r="F210" i="3" l="1"/>
  <c r="R210" i="3" s="1"/>
  <c r="AC211" i="3" s="1"/>
  <c r="AO211" i="3" s="1"/>
  <c r="BB210" i="3"/>
  <c r="G210" i="3" s="1"/>
  <c r="S210" i="3" s="1"/>
  <c r="AD211" i="3" s="1"/>
  <c r="AP211" i="3" s="1"/>
  <c r="H210" i="3"/>
  <c r="T210" i="3" s="1"/>
  <c r="BD210" i="3"/>
  <c r="I210" i="3" s="1"/>
  <c r="U210" i="3" s="1"/>
  <c r="BF210" i="3" l="1"/>
  <c r="K210" i="3" s="1"/>
  <c r="W210" i="3" s="1"/>
  <c r="P210" i="3" s="1"/>
  <c r="AF211" i="3"/>
  <c r="AR211" i="3" s="1"/>
  <c r="AE211" i="3"/>
  <c r="L319" i="3"/>
  <c r="X319" i="3" s="1"/>
  <c r="M319" i="3"/>
  <c r="N319" i="3"/>
  <c r="J319" i="3"/>
  <c r="V319" i="3" s="1"/>
  <c r="A211" i="3" l="1"/>
  <c r="B211" i="3" s="1"/>
  <c r="AH211" i="3"/>
  <c r="AL211" i="3" s="1"/>
  <c r="AT211" i="3"/>
  <c r="AU320" i="3"/>
  <c r="AI320" i="3"/>
  <c r="BG320" i="3"/>
  <c r="AG320" i="3"/>
  <c r="AS320" i="3"/>
  <c r="BE320" i="3"/>
  <c r="AQ211" i="3"/>
  <c r="AX211" i="3" l="1"/>
  <c r="C211" i="3"/>
  <c r="AZ211" i="3"/>
  <c r="E211" i="3" s="1"/>
  <c r="Q211" i="3" s="1"/>
  <c r="BA211" i="3" l="1"/>
  <c r="F211" i="3" s="1"/>
  <c r="R211" i="3" s="1"/>
  <c r="AC212" i="3" s="1"/>
  <c r="AO212" i="3" s="1"/>
  <c r="AB212" i="3"/>
  <c r="J320" i="3"/>
  <c r="V320" i="3" s="1"/>
  <c r="N320" i="3"/>
  <c r="M320" i="3"/>
  <c r="L320" i="3"/>
  <c r="X320" i="3" s="1"/>
  <c r="BG321" i="3" l="1"/>
  <c r="AI321" i="3"/>
  <c r="AU321" i="3"/>
  <c r="BE321" i="3"/>
  <c r="AG321" i="3"/>
  <c r="AS321" i="3"/>
  <c r="BB211" i="3"/>
  <c r="G211" i="3" s="1"/>
  <c r="S211" i="3" s="1"/>
  <c r="AN212" i="3"/>
  <c r="BC211" i="3"/>
  <c r="H211" i="3" s="1"/>
  <c r="T211" i="3" s="1"/>
  <c r="BD211" i="3" l="1"/>
  <c r="AD212" i="3"/>
  <c r="AE212" i="3"/>
  <c r="AQ212" i="3" s="1"/>
  <c r="I211" i="3" l="1"/>
  <c r="U211" i="3" s="1"/>
  <c r="AF212" i="3" s="1"/>
  <c r="AR212" i="3" s="1"/>
  <c r="BF211" i="3"/>
  <c r="K211" i="3" s="1"/>
  <c r="W211" i="3" s="1"/>
  <c r="AP212" i="3"/>
  <c r="M321" i="3"/>
  <c r="J321" i="3"/>
  <c r="V321" i="3" s="1"/>
  <c r="L321" i="3"/>
  <c r="X321" i="3" s="1"/>
  <c r="N321" i="3"/>
  <c r="A212" i="3" l="1"/>
  <c r="B212" i="3" s="1"/>
  <c r="AH212" i="3"/>
  <c r="AL212" i="3" s="1"/>
  <c r="P211" i="3"/>
  <c r="BG322" i="3"/>
  <c r="AU322" i="3"/>
  <c r="AI322" i="3"/>
  <c r="BE322" i="3"/>
  <c r="AG322" i="3"/>
  <c r="AS322" i="3"/>
  <c r="AT212" i="3" l="1"/>
  <c r="BA212" i="3"/>
  <c r="AX212" i="3" l="1"/>
  <c r="C212" i="3" s="1"/>
  <c r="F212" i="3"/>
  <c r="R212" i="3" s="1"/>
  <c r="BB212" i="3"/>
  <c r="G212" i="3" s="1"/>
  <c r="S212" i="3" s="1"/>
  <c r="L322" i="3"/>
  <c r="X322" i="3" s="1"/>
  <c r="M322" i="3"/>
  <c r="N322" i="3"/>
  <c r="J322" i="3"/>
  <c r="V322" i="3" s="1"/>
  <c r="AZ212" i="3" l="1"/>
  <c r="E212" i="3" s="1"/>
  <c r="Q212" i="3" s="1"/>
  <c r="BG323" i="3"/>
  <c r="AI323" i="3"/>
  <c r="AU323" i="3"/>
  <c r="BE323" i="3"/>
  <c r="AG323" i="3"/>
  <c r="AS323" i="3"/>
  <c r="BC212" i="3"/>
  <c r="AD213" i="3"/>
  <c r="AP213" i="3" s="1"/>
  <c r="AC213" i="3"/>
  <c r="AB213" i="3" l="1"/>
  <c r="AN213" i="3"/>
  <c r="H212" i="3"/>
  <c r="T212" i="3" s="1"/>
  <c r="BD212" i="3"/>
  <c r="I212" i="3" s="1"/>
  <c r="U212" i="3" s="1"/>
  <c r="AF213" i="3" s="1"/>
  <c r="AR213" i="3" s="1"/>
  <c r="AO213" i="3"/>
  <c r="BF212" i="3" l="1"/>
  <c r="K212" i="3" s="1"/>
  <c r="W212" i="3" s="1"/>
  <c r="P212" i="3" s="1"/>
  <c r="AE213" i="3"/>
  <c r="M323" i="3"/>
  <c r="N323" i="3"/>
  <c r="J323" i="3"/>
  <c r="V323" i="3" s="1"/>
  <c r="L323" i="3"/>
  <c r="X323" i="3" s="1"/>
  <c r="AH213" i="3" l="1"/>
  <c r="AT213" i="3" s="1"/>
  <c r="A213" i="3"/>
  <c r="B213" i="3" s="1"/>
  <c r="BG324" i="3"/>
  <c r="AI324" i="3"/>
  <c r="AU324" i="3"/>
  <c r="AS324" i="3"/>
  <c r="BE324" i="3"/>
  <c r="AG324" i="3"/>
  <c r="AQ213" i="3"/>
  <c r="AL213" i="3" l="1"/>
  <c r="AX213" i="3"/>
  <c r="C213" i="3" s="1"/>
  <c r="BA213" i="3"/>
  <c r="F213" i="3" s="1"/>
  <c r="R213" i="3" s="1"/>
  <c r="AC214" i="3" s="1"/>
  <c r="AO214" i="3" s="1"/>
  <c r="AZ213" i="3" l="1"/>
  <c r="E213" i="3" s="1"/>
  <c r="Q213" i="3" s="1"/>
  <c r="AB214" i="3" s="1"/>
  <c r="AN214" i="3" s="1"/>
  <c r="BB213" i="3"/>
  <c r="G213" i="3" s="1"/>
  <c r="S213" i="3" s="1"/>
  <c r="BC213" i="3"/>
  <c r="H213" i="3" s="1"/>
  <c r="T213" i="3" s="1"/>
  <c r="J324" i="3"/>
  <c r="V324" i="3" s="1"/>
  <c r="N324" i="3"/>
  <c r="L324" i="3"/>
  <c r="X324" i="3" s="1"/>
  <c r="M324" i="3"/>
  <c r="BF213" i="3" l="1"/>
  <c r="K213" i="3" s="1"/>
  <c r="W213" i="3" s="1"/>
  <c r="BG325" i="3"/>
  <c r="AI325" i="3"/>
  <c r="AU325" i="3"/>
  <c r="BE325" i="3"/>
  <c r="AS325" i="3"/>
  <c r="AG325" i="3"/>
  <c r="BD213" i="3"/>
  <c r="I213" i="3" s="1"/>
  <c r="U213" i="3" s="1"/>
  <c r="AE214" i="3"/>
  <c r="AQ214" i="3" s="1"/>
  <c r="AD214" i="3"/>
  <c r="AH214" i="3" l="1"/>
  <c r="AT214" i="3" s="1"/>
  <c r="A214" i="3"/>
  <c r="B214" i="3" s="1"/>
  <c r="P213" i="3"/>
  <c r="AP214" i="3"/>
  <c r="AF214" i="3"/>
  <c r="AR214" i="3" s="1"/>
  <c r="AX214" i="3" l="1"/>
  <c r="C214" i="3" s="1"/>
  <c r="AL214" i="3"/>
  <c r="M325" i="3"/>
  <c r="L325" i="3"/>
  <c r="X325" i="3" s="1"/>
  <c r="N325" i="3"/>
  <c r="J325" i="3"/>
  <c r="V325" i="3" s="1"/>
  <c r="AZ214" i="3" l="1"/>
  <c r="BG326" i="3"/>
  <c r="AU326" i="3"/>
  <c r="AI326" i="3"/>
  <c r="AG326" i="3"/>
  <c r="AS326" i="3"/>
  <c r="BE326" i="3"/>
  <c r="BA214" i="3"/>
  <c r="F214" i="3" s="1"/>
  <c r="R214" i="3" s="1"/>
  <c r="E214" i="3" l="1"/>
  <c r="Q214" i="3" s="1"/>
  <c r="AB215" i="3" s="1"/>
  <c r="AC215" i="3"/>
  <c r="AO215" i="3" s="1"/>
  <c r="BB214" i="3"/>
  <c r="G214" i="3" s="1"/>
  <c r="S214" i="3" s="1"/>
  <c r="AD215" i="3" l="1"/>
  <c r="AP215" i="3" s="1"/>
  <c r="BC214" i="3"/>
  <c r="AN215" i="3"/>
  <c r="L326" i="3"/>
  <c r="X326" i="3" s="1"/>
  <c r="M326" i="3"/>
  <c r="N326" i="3"/>
  <c r="J326" i="3"/>
  <c r="V326" i="3" s="1"/>
  <c r="AI327" i="3" l="1"/>
  <c r="AU327" i="3"/>
  <c r="BG327" i="3"/>
  <c r="AS327" i="3"/>
  <c r="AG327" i="3"/>
  <c r="BE327" i="3"/>
  <c r="H214" i="3"/>
  <c r="T214" i="3" s="1"/>
  <c r="BD214" i="3"/>
  <c r="I214" i="3" l="1"/>
  <c r="U214" i="3" s="1"/>
  <c r="BF214" i="3"/>
  <c r="K214" i="3" s="1"/>
  <c r="W214" i="3" s="1"/>
  <c r="AE215" i="3"/>
  <c r="A215" i="3" l="1"/>
  <c r="B215" i="3" s="1"/>
  <c r="P214" i="3"/>
  <c r="AF215" i="3"/>
  <c r="AR215" i="3" s="1"/>
  <c r="AH215" i="3"/>
  <c r="AT215" i="3" s="1"/>
  <c r="AQ215" i="3"/>
  <c r="N327" i="3"/>
  <c r="J327" i="3"/>
  <c r="V327" i="3" s="1"/>
  <c r="L327" i="3"/>
  <c r="X327" i="3" s="1"/>
  <c r="M327" i="3"/>
  <c r="AL215" i="3" l="1"/>
  <c r="AX215" i="3"/>
  <c r="C215" i="3" s="1"/>
  <c r="AZ215" i="3" s="1"/>
  <c r="E215" i="3" s="1"/>
  <c r="Q215" i="3" s="1"/>
  <c r="AI328" i="3"/>
  <c r="BG328" i="3"/>
  <c r="AU328" i="3"/>
  <c r="BE328" i="3"/>
  <c r="AG328" i="3"/>
  <c r="AS328" i="3"/>
  <c r="AB216" i="3" l="1"/>
  <c r="BA215" i="3"/>
  <c r="F215" i="3" l="1"/>
  <c r="R215" i="3" s="1"/>
  <c r="BB215" i="3"/>
  <c r="G215" i="3" s="1"/>
  <c r="S215" i="3" s="1"/>
  <c r="AN216" i="3"/>
  <c r="J328" i="3"/>
  <c r="V328" i="3" s="1"/>
  <c r="N328" i="3"/>
  <c r="L328" i="3"/>
  <c r="X328" i="3" s="1"/>
  <c r="M328" i="3"/>
  <c r="BG329" i="3" l="1"/>
  <c r="AU329" i="3"/>
  <c r="AI329" i="3"/>
  <c r="BE329" i="3"/>
  <c r="AG329" i="3"/>
  <c r="AS329" i="3"/>
  <c r="BC215" i="3"/>
  <c r="AD216" i="3"/>
  <c r="AP216" i="3" s="1"/>
  <c r="AC216" i="3"/>
  <c r="H215" i="3" l="1"/>
  <c r="T215" i="3" s="1"/>
  <c r="BD215" i="3"/>
  <c r="AO216" i="3"/>
  <c r="I215" i="3" l="1"/>
  <c r="U215" i="3" s="1"/>
  <c r="AF216" i="3" s="1"/>
  <c r="AR216" i="3" s="1"/>
  <c r="BF215" i="3"/>
  <c r="K215" i="3" s="1"/>
  <c r="W215" i="3" s="1"/>
  <c r="AE216" i="3"/>
  <c r="M329" i="3"/>
  <c r="L329" i="3"/>
  <c r="X329" i="3" s="1"/>
  <c r="N329" i="3"/>
  <c r="J329" i="3"/>
  <c r="V329" i="3" s="1"/>
  <c r="P215" i="3" l="1"/>
  <c r="A216" i="3"/>
  <c r="B216" i="3" s="1"/>
  <c r="AH216" i="3"/>
  <c r="AT216" i="3" s="1"/>
  <c r="AI330" i="3"/>
  <c r="BG330" i="3"/>
  <c r="AU330" i="3"/>
  <c r="BE330" i="3"/>
  <c r="AG330" i="3"/>
  <c r="AS330" i="3"/>
  <c r="AQ216" i="3"/>
  <c r="AL216" i="3"/>
  <c r="AX216" i="3" l="1"/>
  <c r="C216" i="3" s="1"/>
  <c r="BA216" i="3"/>
  <c r="F216" i="3" s="1"/>
  <c r="R216" i="3" s="1"/>
  <c r="AC217" i="3" s="1"/>
  <c r="AZ216" i="3" l="1"/>
  <c r="E216" i="3" s="1"/>
  <c r="Q216" i="3" s="1"/>
  <c r="AO217" i="3"/>
  <c r="BB216" i="3"/>
  <c r="L330" i="3"/>
  <c r="X330" i="3" s="1"/>
  <c r="N330" i="3"/>
  <c r="J330" i="3"/>
  <c r="V330" i="3" s="1"/>
  <c r="M330" i="3"/>
  <c r="AB217" i="3" l="1"/>
  <c r="AN217" i="3"/>
  <c r="AI331" i="3"/>
  <c r="AU331" i="3"/>
  <c r="BG331" i="3"/>
  <c r="BE331" i="3"/>
  <c r="AG331" i="3"/>
  <c r="AS331" i="3"/>
  <c r="G216" i="3"/>
  <c r="S216" i="3" s="1"/>
  <c r="BC216" i="3"/>
  <c r="H216" i="3" l="1"/>
  <c r="T216" i="3" s="1"/>
  <c r="AE217" i="3" s="1"/>
  <c r="AQ217" i="3" s="1"/>
  <c r="BD216" i="3"/>
  <c r="I216" i="3" s="1"/>
  <c r="U216" i="3" s="1"/>
  <c r="AF217" i="3" s="1"/>
  <c r="AR217" i="3" s="1"/>
  <c r="AD217" i="3"/>
  <c r="BF216" i="3" l="1"/>
  <c r="K216" i="3" s="1"/>
  <c r="W216" i="3" s="1"/>
  <c r="A217" i="3" s="1"/>
  <c r="B217" i="3" s="1"/>
  <c r="AP217" i="3"/>
  <c r="J331" i="3"/>
  <c r="V331" i="3" s="1"/>
  <c r="L331" i="3"/>
  <c r="X331" i="3" s="1"/>
  <c r="M331" i="3"/>
  <c r="N331" i="3"/>
  <c r="P216" i="3" l="1"/>
  <c r="AH217" i="3"/>
  <c r="AL217" i="3" s="1"/>
  <c r="AT217" i="3"/>
  <c r="AX217" i="3" s="1"/>
  <c r="C217" i="3" s="1"/>
  <c r="AI332" i="3"/>
  <c r="AU332" i="3"/>
  <c r="BG332" i="3"/>
  <c r="AS332" i="3"/>
  <c r="BE332" i="3"/>
  <c r="AG332" i="3"/>
  <c r="AZ217" i="3" l="1"/>
  <c r="E217" i="3" s="1"/>
  <c r="Q217" i="3" s="1"/>
  <c r="BA217" i="3"/>
  <c r="F217" i="3" s="1"/>
  <c r="R217" i="3" s="1"/>
  <c r="BB217" i="3" l="1"/>
  <c r="G217" i="3" s="1"/>
  <c r="S217" i="3" s="1"/>
  <c r="AD218" i="3" s="1"/>
  <c r="AP218" i="3" s="1"/>
  <c r="AC218" i="3"/>
  <c r="AO218" i="3" s="1"/>
  <c r="BC217" i="3"/>
  <c r="H217" i="3" s="1"/>
  <c r="T217" i="3" s="1"/>
  <c r="AE218" i="3" s="1"/>
  <c r="AQ218" i="3" s="1"/>
  <c r="AB218" i="3"/>
  <c r="AN218" i="3" s="1"/>
  <c r="J332" i="3"/>
  <c r="V332" i="3" s="1"/>
  <c r="N332" i="3"/>
  <c r="L332" i="3"/>
  <c r="X332" i="3" s="1"/>
  <c r="M332" i="3"/>
  <c r="BG333" i="3" l="1"/>
  <c r="AI333" i="3"/>
  <c r="AU333" i="3"/>
  <c r="AG333" i="3"/>
  <c r="AS333" i="3"/>
  <c r="BE333" i="3"/>
  <c r="BD217" i="3"/>
  <c r="I217" i="3" s="1"/>
  <c r="U217" i="3" s="1"/>
  <c r="AF218" i="3" s="1"/>
  <c r="AR218" i="3" s="1"/>
  <c r="BF217" i="3" l="1"/>
  <c r="K217" i="3" s="1"/>
  <c r="W217" i="3" s="1"/>
  <c r="A218" i="3" s="1"/>
  <c r="B218" i="3" s="1"/>
  <c r="P217" i="3"/>
  <c r="AT218" i="3" l="1"/>
  <c r="AH218" i="3"/>
  <c r="AL218" i="3" s="1"/>
  <c r="M333" i="3"/>
  <c r="N333" i="3"/>
  <c r="J333" i="3"/>
  <c r="V333" i="3" s="1"/>
  <c r="L333" i="3"/>
  <c r="X333" i="3" s="1"/>
  <c r="AX218" i="3" l="1"/>
  <c r="C218" i="3" s="1"/>
  <c r="AZ218" i="3" s="1"/>
  <c r="E218" i="3" s="1"/>
  <c r="Q218" i="3" s="1"/>
  <c r="AB219" i="3" s="1"/>
  <c r="AN219" i="3" s="1"/>
  <c r="BG334" i="3"/>
  <c r="AI334" i="3"/>
  <c r="AU334" i="3"/>
  <c r="AG334" i="3"/>
  <c r="BE334" i="3"/>
  <c r="AS334" i="3"/>
  <c r="BC218" i="3"/>
  <c r="H218" i="3" s="1"/>
  <c r="T218" i="3" s="1"/>
  <c r="BA218" i="3" l="1"/>
  <c r="F218" i="3" s="1"/>
  <c r="R218" i="3" s="1"/>
  <c r="AC219" i="3" s="1"/>
  <c r="AO219" i="3" s="1"/>
  <c r="BD218" i="3"/>
  <c r="I218" i="3" s="1"/>
  <c r="U218" i="3" s="1"/>
  <c r="AF219" i="3" s="1"/>
  <c r="AR219" i="3" s="1"/>
  <c r="AE219" i="3"/>
  <c r="AQ219" i="3" s="1"/>
  <c r="BB218" i="3" l="1"/>
  <c r="L334" i="3"/>
  <c r="X334" i="3" s="1"/>
  <c r="J334" i="3"/>
  <c r="V334" i="3" s="1"/>
  <c r="M334" i="3"/>
  <c r="N334" i="3"/>
  <c r="G218" i="3" l="1"/>
  <c r="S218" i="3" s="1"/>
  <c r="AD219" i="3" s="1"/>
  <c r="BF218" i="3"/>
  <c r="K218" i="3" s="1"/>
  <c r="W218" i="3" s="1"/>
  <c r="BG335" i="3"/>
  <c r="AU335" i="3"/>
  <c r="AI335" i="3"/>
  <c r="BE335" i="3"/>
  <c r="AG335" i="3"/>
  <c r="AS335" i="3"/>
  <c r="A219" i="3" l="1"/>
  <c r="B219" i="3" s="1"/>
  <c r="P218" i="3"/>
  <c r="AP219" i="3"/>
  <c r="AH219" i="3"/>
  <c r="AL219" i="3" s="1"/>
  <c r="AT219" i="3" l="1"/>
  <c r="AX219" i="3"/>
  <c r="C219" i="3" s="1"/>
  <c r="BA219" i="3"/>
  <c r="F219" i="3" s="1"/>
  <c r="R219" i="3" s="1"/>
  <c r="AC220" i="3" s="1"/>
  <c r="AO220" i="3" s="1"/>
  <c r="BC219" i="3"/>
  <c r="L335" i="3"/>
  <c r="X335" i="3" s="1"/>
  <c r="M335" i="3"/>
  <c r="N335" i="3"/>
  <c r="J335" i="3"/>
  <c r="V335" i="3" s="1"/>
  <c r="AZ219" i="3" l="1"/>
  <c r="E219" i="3" s="1"/>
  <c r="Q219" i="3" s="1"/>
  <c r="AB220" i="3" s="1"/>
  <c r="AN220" i="3" s="1"/>
  <c r="BF219" i="3"/>
  <c r="K219" i="3" s="1"/>
  <c r="W219" i="3" s="1"/>
  <c r="AU336" i="3"/>
  <c r="AI336" i="3"/>
  <c r="BG336" i="3"/>
  <c r="BE336" i="3"/>
  <c r="AS336" i="3"/>
  <c r="AG336" i="3"/>
  <c r="BB219" i="3"/>
  <c r="G219" i="3" s="1"/>
  <c r="S219" i="3" s="1"/>
  <c r="AD220" i="3" s="1"/>
  <c r="AP220" i="3" s="1"/>
  <c r="H219" i="3"/>
  <c r="T219" i="3" s="1"/>
  <c r="BD219" i="3"/>
  <c r="I219" i="3" s="1"/>
  <c r="U219" i="3" s="1"/>
  <c r="AH220" i="3" l="1"/>
  <c r="AT220" i="3" s="1"/>
  <c r="A220" i="3"/>
  <c r="AF220" i="3"/>
  <c r="AE220" i="3"/>
  <c r="AQ220" i="3" s="1"/>
  <c r="P219" i="3"/>
  <c r="AL220" i="3" l="1"/>
  <c r="AR220" i="3"/>
  <c r="AX220" i="3" s="1"/>
  <c r="C220" i="3" s="1"/>
  <c r="B220" i="3"/>
  <c r="J336" i="3"/>
  <c r="V336" i="3" s="1"/>
  <c r="N336" i="3"/>
  <c r="M336" i="3"/>
  <c r="L336" i="3"/>
  <c r="X336" i="3" s="1"/>
  <c r="AU337" i="3" l="1"/>
  <c r="BG337" i="3"/>
  <c r="AI337" i="3"/>
  <c r="BE337" i="3"/>
  <c r="AG337" i="3"/>
  <c r="AS337" i="3"/>
  <c r="AZ220" i="3"/>
  <c r="E220" i="3" s="1"/>
  <c r="Q220" i="3" s="1"/>
  <c r="BA220" i="3" l="1"/>
  <c r="F220" i="3" s="1"/>
  <c r="R220" i="3" s="1"/>
  <c r="AB221" i="3"/>
  <c r="BB220" i="3" l="1"/>
  <c r="AN221" i="3"/>
  <c r="AC221" i="3"/>
  <c r="BC220" i="3"/>
  <c r="H220" i="3" s="1"/>
  <c r="T220" i="3" s="1"/>
  <c r="AE221" i="3" s="1"/>
  <c r="AQ221" i="3" s="1"/>
  <c r="M337" i="3"/>
  <c r="J337" i="3"/>
  <c r="V337" i="3" s="1"/>
  <c r="L337" i="3"/>
  <c r="X337" i="3" s="1"/>
  <c r="N337" i="3"/>
  <c r="G220" i="3" l="1"/>
  <c r="S220" i="3" s="1"/>
  <c r="AD221" i="3" s="1"/>
  <c r="AP221" i="3" s="1"/>
  <c r="AU338" i="3"/>
  <c r="BG338" i="3"/>
  <c r="AI338" i="3"/>
  <c r="BE338" i="3"/>
  <c r="AS338" i="3"/>
  <c r="AG338" i="3"/>
  <c r="BD220" i="3"/>
  <c r="I220" i="3" s="1"/>
  <c r="U220" i="3" s="1"/>
  <c r="AF221" i="3" s="1"/>
  <c r="AR221" i="3" s="1"/>
  <c r="AO221" i="3"/>
  <c r="BF220" i="3" l="1"/>
  <c r="K220" i="3" s="1"/>
  <c r="W220" i="3" s="1"/>
  <c r="P220" i="3" s="1"/>
  <c r="A221" i="3"/>
  <c r="AH221" i="3" l="1"/>
  <c r="AL221" i="3" s="1"/>
  <c r="B221" i="3"/>
  <c r="L338" i="3"/>
  <c r="X338" i="3" s="1"/>
  <c r="M338" i="3"/>
  <c r="N338" i="3"/>
  <c r="J338" i="3"/>
  <c r="V338" i="3" s="1"/>
  <c r="AT221" i="3" l="1"/>
  <c r="AI339" i="3"/>
  <c r="BG339" i="3"/>
  <c r="AU339" i="3"/>
  <c r="BE339" i="3"/>
  <c r="AS339" i="3"/>
  <c r="AG339" i="3"/>
  <c r="AX221" i="3" l="1"/>
  <c r="C221" i="3" s="1"/>
  <c r="BA221" i="3"/>
  <c r="AZ221" i="3" l="1"/>
  <c r="E221" i="3" s="1"/>
  <c r="Q221" i="3" s="1"/>
  <c r="F221" i="3"/>
  <c r="R221" i="3" s="1"/>
  <c r="BB221" i="3"/>
  <c r="G221" i="3" s="1"/>
  <c r="S221" i="3" s="1"/>
  <c r="AD222" i="3" s="1"/>
  <c r="AP222" i="3" s="1"/>
  <c r="AB222" i="3"/>
  <c r="M339" i="3"/>
  <c r="N339" i="3"/>
  <c r="J339" i="3"/>
  <c r="V339" i="3" s="1"/>
  <c r="L339" i="3"/>
  <c r="X339" i="3" s="1"/>
  <c r="AU340" i="3" l="1"/>
  <c r="BG340" i="3"/>
  <c r="AI340" i="3"/>
  <c r="BE340" i="3"/>
  <c r="AS340" i="3"/>
  <c r="AG340" i="3"/>
  <c r="BC221" i="3"/>
  <c r="AN222" i="3"/>
  <c r="AC222" i="3"/>
  <c r="AO222" i="3" s="1"/>
  <c r="BF221" i="3" l="1"/>
  <c r="K221" i="3" s="1"/>
  <c r="W221" i="3" s="1"/>
  <c r="H221" i="3"/>
  <c r="T221" i="3" s="1"/>
  <c r="BD221" i="3"/>
  <c r="I221" i="3" s="1"/>
  <c r="U221" i="3" s="1"/>
  <c r="AH222" i="3" l="1"/>
  <c r="AT222" i="3" s="1"/>
  <c r="A222" i="3"/>
  <c r="AF222" i="3"/>
  <c r="AR222" i="3" s="1"/>
  <c r="AE222" i="3"/>
  <c r="P221" i="3"/>
  <c r="J340" i="3"/>
  <c r="V340" i="3" s="1"/>
  <c r="N340" i="3"/>
  <c r="L340" i="3"/>
  <c r="X340" i="3" s="1"/>
  <c r="M340" i="3"/>
  <c r="AU341" i="3" l="1"/>
  <c r="AI341" i="3"/>
  <c r="BG341" i="3"/>
  <c r="BE341" i="3"/>
  <c r="AG341" i="3"/>
  <c r="AS341" i="3"/>
  <c r="AQ222" i="3"/>
  <c r="AX222" i="3" s="1"/>
  <c r="C222" i="3" s="1"/>
  <c r="AL222" i="3"/>
  <c r="B222" i="3"/>
  <c r="AZ222" i="3" l="1"/>
  <c r="E222" i="3" s="1"/>
  <c r="Q222" i="3" s="1"/>
  <c r="AB223" i="3" l="1"/>
  <c r="BA222" i="3"/>
  <c r="BB222" i="3" s="1"/>
  <c r="G222" i="3" s="1"/>
  <c r="S222" i="3" s="1"/>
  <c r="M341" i="3"/>
  <c r="L341" i="3"/>
  <c r="X341" i="3" s="1"/>
  <c r="N341" i="3"/>
  <c r="J341" i="3"/>
  <c r="V341" i="3" s="1"/>
  <c r="AI342" i="3" l="1"/>
  <c r="AU342" i="3"/>
  <c r="BG342" i="3"/>
  <c r="BE342" i="3"/>
  <c r="AG342" i="3"/>
  <c r="AS342" i="3"/>
  <c r="F222" i="3"/>
  <c r="R222" i="3" s="1"/>
  <c r="BC222" i="3"/>
  <c r="H222" i="3" s="1"/>
  <c r="T222" i="3" s="1"/>
  <c r="AD223" i="3"/>
  <c r="AP223" i="3" s="1"/>
  <c r="AN223" i="3"/>
  <c r="AE223" i="3" l="1"/>
  <c r="AQ223" i="3" s="1"/>
  <c r="BD222" i="3"/>
  <c r="AC223" i="3"/>
  <c r="I222" i="3" l="1"/>
  <c r="U222" i="3" s="1"/>
  <c r="AF223" i="3" s="1"/>
  <c r="AR223" i="3" s="1"/>
  <c r="BF222" i="3"/>
  <c r="K222" i="3" s="1"/>
  <c r="W222" i="3" s="1"/>
  <c r="AO223" i="3"/>
  <c r="L342" i="3"/>
  <c r="X342" i="3" s="1"/>
  <c r="M342" i="3"/>
  <c r="N342" i="3"/>
  <c r="J342" i="3"/>
  <c r="V342" i="3" s="1"/>
  <c r="AH223" i="3" l="1"/>
  <c r="AT223" i="3" s="1"/>
  <c r="A223" i="3"/>
  <c r="B223" i="3" s="1"/>
  <c r="P222" i="3"/>
  <c r="AU343" i="3"/>
  <c r="AI343" i="3"/>
  <c r="BG343" i="3"/>
  <c r="BE343" i="3"/>
  <c r="AG343" i="3"/>
  <c r="AS343" i="3"/>
  <c r="AL223" i="3"/>
  <c r="AX223" i="3" l="1"/>
  <c r="C223" i="3" s="1"/>
  <c r="BA223" i="3"/>
  <c r="F223" i="3" s="1"/>
  <c r="R223" i="3" s="1"/>
  <c r="AC224" i="3" s="1"/>
  <c r="AZ223" i="3" l="1"/>
  <c r="E223" i="3" s="1"/>
  <c r="Q223" i="3" s="1"/>
  <c r="AB224" i="3" s="1"/>
  <c r="AN224" i="3" s="1"/>
  <c r="BB223" i="3"/>
  <c r="G223" i="3" s="1"/>
  <c r="S223" i="3" s="1"/>
  <c r="AD224" i="3" s="1"/>
  <c r="AP224" i="3" s="1"/>
  <c r="AO224" i="3"/>
  <c r="BC223" i="3"/>
  <c r="H223" i="3" s="1"/>
  <c r="T223" i="3" s="1"/>
  <c r="N343" i="3"/>
  <c r="J343" i="3"/>
  <c r="V343" i="3" s="1"/>
  <c r="L343" i="3"/>
  <c r="X343" i="3" s="1"/>
  <c r="M343" i="3"/>
  <c r="AU344" i="3" l="1"/>
  <c r="BG344" i="3"/>
  <c r="AI344" i="3"/>
  <c r="BE344" i="3"/>
  <c r="AS344" i="3"/>
  <c r="AG344" i="3"/>
  <c r="BD223" i="3"/>
  <c r="I223" i="3" s="1"/>
  <c r="U223" i="3" s="1"/>
  <c r="AF224" i="3" s="1"/>
  <c r="AR224" i="3" s="1"/>
  <c r="AE224" i="3"/>
  <c r="BF223" i="3" l="1"/>
  <c r="K223" i="3" s="1"/>
  <c r="W223" i="3" s="1"/>
  <c r="AQ224" i="3"/>
  <c r="AH224" i="3" l="1"/>
  <c r="AL224" i="3" s="1"/>
  <c r="A224" i="3"/>
  <c r="B224" i="3" s="1"/>
  <c r="P223" i="3"/>
  <c r="J344" i="3"/>
  <c r="V344" i="3" s="1"/>
  <c r="N344" i="3"/>
  <c r="L344" i="3"/>
  <c r="X344" i="3" s="1"/>
  <c r="M344" i="3"/>
  <c r="AT224" i="3" l="1"/>
  <c r="AI345" i="3"/>
  <c r="AU345" i="3"/>
  <c r="BG345" i="3"/>
  <c r="BE345" i="3"/>
  <c r="AG345" i="3"/>
  <c r="AS345" i="3"/>
  <c r="BA224" i="3"/>
  <c r="F224" i="3" s="1"/>
  <c r="R224" i="3" s="1"/>
  <c r="AC225" i="3" s="1"/>
  <c r="AO225" i="3" s="1"/>
  <c r="BC224" i="3"/>
  <c r="H224" i="3" s="1"/>
  <c r="T224" i="3" s="1"/>
  <c r="AE225" i="3" s="1"/>
  <c r="AQ225" i="3" s="1"/>
  <c r="AX224" i="3" l="1"/>
  <c r="C224" i="3" s="1"/>
  <c r="BB224" i="3"/>
  <c r="G224" i="3" s="1"/>
  <c r="S224" i="3" s="1"/>
  <c r="AD225" i="3" s="1"/>
  <c r="AP225" i="3" s="1"/>
  <c r="BD224" i="3"/>
  <c r="I224" i="3" s="1"/>
  <c r="U224" i="3" s="1"/>
  <c r="AZ224" i="3" l="1"/>
  <c r="E224" i="3" s="1"/>
  <c r="Q224" i="3" s="1"/>
  <c r="AB225" i="3" s="1"/>
  <c r="AN225" i="3" s="1"/>
  <c r="AF225" i="3"/>
  <c r="M345" i="3"/>
  <c r="L345" i="3"/>
  <c r="X345" i="3" s="1"/>
  <c r="N345" i="3"/>
  <c r="J345" i="3"/>
  <c r="V345" i="3" s="1"/>
  <c r="BF224" i="3" l="1"/>
  <c r="K224" i="3" s="1"/>
  <c r="W224" i="3" s="1"/>
  <c r="P224" i="3" s="1"/>
  <c r="BG346" i="3"/>
  <c r="AU346" i="3"/>
  <c r="AI346" i="3"/>
  <c r="BE346" i="3"/>
  <c r="AS346" i="3"/>
  <c r="AG346" i="3"/>
  <c r="AR225" i="3"/>
  <c r="A225" i="3" l="1"/>
  <c r="B225" i="3" s="1"/>
  <c r="AH225" i="3"/>
  <c r="AL225" i="3" s="1"/>
  <c r="BA225" i="3"/>
  <c r="F225" i="3" s="1"/>
  <c r="R225" i="3" s="1"/>
  <c r="AC226" i="3" s="1"/>
  <c r="AO226" i="3" s="1"/>
  <c r="AT225" i="3" l="1"/>
  <c r="AX225" i="3" s="1"/>
  <c r="C225" i="3" s="1"/>
  <c r="BB225" i="3"/>
  <c r="G225" i="3" s="1"/>
  <c r="S225" i="3" s="1"/>
  <c r="AD226" i="3" s="1"/>
  <c r="AP226" i="3" s="1"/>
  <c r="BC225" i="3"/>
  <c r="L346" i="3"/>
  <c r="X346" i="3" s="1"/>
  <c r="N346" i="3"/>
  <c r="J346" i="3"/>
  <c r="V346" i="3" s="1"/>
  <c r="M346" i="3"/>
  <c r="AZ225" i="3" l="1"/>
  <c r="E225" i="3" s="1"/>
  <c r="Q225" i="3" s="1"/>
  <c r="AB226" i="3" s="1"/>
  <c r="AN226" i="3" s="1"/>
  <c r="BF225" i="3"/>
  <c r="K225" i="3" s="1"/>
  <c r="W225" i="3" s="1"/>
  <c r="BG347" i="3"/>
  <c r="AU347" i="3"/>
  <c r="AI347" i="3"/>
  <c r="AS347" i="3"/>
  <c r="AG347" i="3"/>
  <c r="BE347" i="3"/>
  <c r="H225" i="3"/>
  <c r="T225" i="3" s="1"/>
  <c r="BD225" i="3"/>
  <c r="I225" i="3" s="1"/>
  <c r="U225" i="3" s="1"/>
  <c r="AH226" i="3" l="1"/>
  <c r="AT226" i="3" s="1"/>
  <c r="P225" i="3"/>
  <c r="AF226" i="3"/>
  <c r="AR226" i="3" s="1"/>
  <c r="AE226" i="3"/>
  <c r="A226" i="3"/>
  <c r="B226" i="3" l="1"/>
  <c r="AQ226" i="3"/>
  <c r="AX226" i="3" s="1"/>
  <c r="C226" i="3" s="1"/>
  <c r="AL226" i="3"/>
  <c r="J347" i="3"/>
  <c r="V347" i="3" s="1"/>
  <c r="L347" i="3"/>
  <c r="X347" i="3" s="1"/>
  <c r="M347" i="3"/>
  <c r="N347" i="3"/>
  <c r="AU348" i="3" l="1"/>
  <c r="AI348" i="3"/>
  <c r="BG348" i="3"/>
  <c r="BE348" i="3"/>
  <c r="AS348" i="3"/>
  <c r="AG348" i="3"/>
  <c r="AZ226" i="3"/>
  <c r="E226" i="3" s="1"/>
  <c r="Q226" i="3" s="1"/>
  <c r="BA226" i="3" l="1"/>
  <c r="AB227" i="3"/>
  <c r="AN227" i="3" s="1"/>
  <c r="F226" i="3" l="1"/>
  <c r="R226" i="3" s="1"/>
  <c r="AC227" i="3" s="1"/>
  <c r="AO227" i="3" s="1"/>
  <c r="BB226" i="3"/>
  <c r="G226" i="3" s="1"/>
  <c r="S226" i="3" s="1"/>
  <c r="AD227" i="3" s="1"/>
  <c r="AP227" i="3" s="1"/>
  <c r="BC226" i="3"/>
  <c r="J348" i="3"/>
  <c r="V348" i="3" s="1"/>
  <c r="N348" i="3"/>
  <c r="L348" i="3"/>
  <c r="X348" i="3" s="1"/>
  <c r="M348" i="3"/>
  <c r="BG349" i="3" l="1"/>
  <c r="AI349" i="3"/>
  <c r="AU349" i="3"/>
  <c r="BE349" i="3"/>
  <c r="AS349" i="3"/>
  <c r="AG349" i="3"/>
  <c r="H226" i="3"/>
  <c r="T226" i="3" s="1"/>
  <c r="BD226" i="3"/>
  <c r="I226" i="3" s="1"/>
  <c r="U226" i="3" s="1"/>
  <c r="AF227" i="3" s="1"/>
  <c r="BF226" i="3" l="1"/>
  <c r="K226" i="3" s="1"/>
  <c r="W226" i="3" s="1"/>
  <c r="AR227" i="3"/>
  <c r="AE227" i="3"/>
  <c r="AQ227" i="3" s="1"/>
  <c r="AH227" i="3" l="1"/>
  <c r="AL227" i="3" s="1"/>
  <c r="AT227" i="3"/>
  <c r="AX227" i="3" s="1"/>
  <c r="A227" i="3"/>
  <c r="B227" i="3" s="1"/>
  <c r="P226" i="3"/>
  <c r="M349" i="3"/>
  <c r="J349" i="3"/>
  <c r="V349" i="3" s="1"/>
  <c r="N349" i="3"/>
  <c r="L349" i="3"/>
  <c r="X349" i="3" s="1"/>
  <c r="C227" i="3" l="1"/>
  <c r="AZ227" i="3"/>
  <c r="E227" i="3" s="1"/>
  <c r="Q227" i="3" s="1"/>
  <c r="AB228" i="3" s="1"/>
  <c r="AN228" i="3" s="1"/>
  <c r="AU350" i="3"/>
  <c r="BG350" i="3"/>
  <c r="AI350" i="3"/>
  <c r="AS350" i="3"/>
  <c r="AG350" i="3"/>
  <c r="BE350" i="3"/>
  <c r="BA227" i="3"/>
  <c r="BB227" i="3" s="1"/>
  <c r="G227" i="3" s="1"/>
  <c r="S227" i="3" s="1"/>
  <c r="AD228" i="3" s="1"/>
  <c r="AP228" i="3" s="1"/>
  <c r="BC227" i="3" l="1"/>
  <c r="F227" i="3"/>
  <c r="R227" i="3" s="1"/>
  <c r="AC228" i="3" s="1"/>
  <c r="H227" i="3" l="1"/>
  <c r="T227" i="3" s="1"/>
  <c r="AE228" i="3" s="1"/>
  <c r="AQ228" i="3" s="1"/>
  <c r="BD227" i="3"/>
  <c r="I227" i="3" s="1"/>
  <c r="U227" i="3" s="1"/>
  <c r="AO228" i="3"/>
  <c r="L350" i="3"/>
  <c r="X350" i="3" s="1"/>
  <c r="N350" i="3"/>
  <c r="M350" i="3"/>
  <c r="J350" i="3"/>
  <c r="V350" i="3" s="1"/>
  <c r="BF227" i="3" l="1"/>
  <c r="K227" i="3" s="1"/>
  <c r="W227" i="3" s="1"/>
  <c r="A228" i="3" s="1"/>
  <c r="B228" i="3" s="1"/>
  <c r="BG351" i="3"/>
  <c r="AU351" i="3"/>
  <c r="AI351" i="3"/>
  <c r="BE351" i="3"/>
  <c r="AG351" i="3"/>
  <c r="AS351" i="3"/>
  <c r="AF228" i="3"/>
  <c r="AR228" i="3" s="1"/>
  <c r="AH228" i="3" l="1"/>
  <c r="AT228" i="3" s="1"/>
  <c r="P227" i="3"/>
  <c r="BA228" i="3"/>
  <c r="AX228" i="3" l="1"/>
  <c r="C228" i="3" s="1"/>
  <c r="AL228" i="3"/>
  <c r="F228" i="3"/>
  <c r="R228" i="3" s="1"/>
  <c r="BB228" i="3"/>
  <c r="BC228" i="3" s="1"/>
  <c r="H228" i="3" s="1"/>
  <c r="T228" i="3" s="1"/>
  <c r="AE229" i="3" s="1"/>
  <c r="AQ229" i="3" s="1"/>
  <c r="L351" i="3"/>
  <c r="X351" i="3" s="1"/>
  <c r="M351" i="3"/>
  <c r="J351" i="3"/>
  <c r="V351" i="3" s="1"/>
  <c r="N351" i="3"/>
  <c r="AZ228" i="3" l="1"/>
  <c r="E228" i="3" s="1"/>
  <c r="Q228" i="3" s="1"/>
  <c r="AB229" i="3" s="1"/>
  <c r="AN229" i="3" s="1"/>
  <c r="BF228" i="3"/>
  <c r="K228" i="3" s="1"/>
  <c r="W228" i="3" s="1"/>
  <c r="BG352" i="3"/>
  <c r="AU352" i="3"/>
  <c r="AI352" i="3"/>
  <c r="AG352" i="3"/>
  <c r="BE352" i="3"/>
  <c r="AS352" i="3"/>
  <c r="G228" i="3"/>
  <c r="S228" i="3" s="1"/>
  <c r="BD228" i="3"/>
  <c r="I228" i="3" s="1"/>
  <c r="U228" i="3" s="1"/>
  <c r="AF229" i="3" s="1"/>
  <c r="AR229" i="3" s="1"/>
  <c r="AC229" i="3"/>
  <c r="AH229" i="3" l="1"/>
  <c r="AT229" i="3" s="1"/>
  <c r="AO229" i="3"/>
  <c r="A229" i="3"/>
  <c r="P228" i="3"/>
  <c r="AD229" i="3"/>
  <c r="AP229" i="3" s="1"/>
  <c r="AX229" i="3" l="1"/>
  <c r="B229" i="3"/>
  <c r="C229" i="3"/>
  <c r="AL229" i="3"/>
  <c r="J352" i="3"/>
  <c r="V352" i="3" s="1"/>
  <c r="N352" i="3"/>
  <c r="L352" i="3"/>
  <c r="X352" i="3" s="1"/>
  <c r="M352" i="3"/>
  <c r="BG353" i="3" l="1"/>
  <c r="AU353" i="3"/>
  <c r="AI353" i="3"/>
  <c r="AG353" i="3"/>
  <c r="AS353" i="3"/>
  <c r="BE353" i="3"/>
  <c r="AZ229" i="3"/>
  <c r="E229" i="3" s="1"/>
  <c r="Q229" i="3" s="1"/>
  <c r="BA229" i="3" l="1"/>
  <c r="BC229" i="3"/>
  <c r="H229" i="3" s="1"/>
  <c r="T229" i="3" s="1"/>
  <c r="AE230" i="3" s="1"/>
  <c r="AQ230" i="3" s="1"/>
  <c r="AB230" i="3"/>
  <c r="AN230" i="3" s="1"/>
  <c r="F229" i="3" l="1"/>
  <c r="R229" i="3" s="1"/>
  <c r="AC230" i="3" s="1"/>
  <c r="AO230" i="3" s="1"/>
  <c r="BB229" i="3"/>
  <c r="G229" i="3" s="1"/>
  <c r="S229" i="3" s="1"/>
  <c r="AD230" i="3" s="1"/>
  <c r="AP230" i="3" s="1"/>
  <c r="BD229" i="3"/>
  <c r="I229" i="3" s="1"/>
  <c r="U229" i="3" s="1"/>
  <c r="M353" i="3"/>
  <c r="N353" i="3"/>
  <c r="J353" i="3"/>
  <c r="V353" i="3" s="1"/>
  <c r="L353" i="3"/>
  <c r="X353" i="3" s="1"/>
  <c r="BF229" i="3" l="1"/>
  <c r="K229" i="3" s="1"/>
  <c r="W229" i="3" s="1"/>
  <c r="A230" i="3" s="1"/>
  <c r="B230" i="3" s="1"/>
  <c r="AU354" i="3"/>
  <c r="BG354" i="3"/>
  <c r="AI354" i="3"/>
  <c r="AS354" i="3"/>
  <c r="BE354" i="3"/>
  <c r="AG354" i="3"/>
  <c r="AF230" i="3"/>
  <c r="P229" i="3" l="1"/>
  <c r="AH230" i="3"/>
  <c r="AL230" i="3" s="1"/>
  <c r="AR230" i="3"/>
  <c r="AT230" i="3" l="1"/>
  <c r="BC230" i="3"/>
  <c r="H230" i="3" s="1"/>
  <c r="T230" i="3" s="1"/>
  <c r="AE231" i="3" s="1"/>
  <c r="AQ231" i="3" s="1"/>
  <c r="L354" i="3"/>
  <c r="X354" i="3" s="1"/>
  <c r="M354" i="3"/>
  <c r="J354" i="3"/>
  <c r="V354" i="3" s="1"/>
  <c r="N354" i="3"/>
  <c r="AX230" i="3" l="1"/>
  <c r="C230" i="3" s="1"/>
  <c r="BG355" i="3"/>
  <c r="AU355" i="3"/>
  <c r="AI355" i="3"/>
  <c r="BE355" i="3"/>
  <c r="AG355" i="3"/>
  <c r="AS355" i="3"/>
  <c r="BA230" i="3"/>
  <c r="F230" i="3" s="1"/>
  <c r="R230" i="3" s="1"/>
  <c r="AC231" i="3" s="1"/>
  <c r="AO231" i="3" s="1"/>
  <c r="BD230" i="3"/>
  <c r="I230" i="3" s="1"/>
  <c r="U230" i="3" s="1"/>
  <c r="AF231" i="3" s="1"/>
  <c r="AZ230" i="3" l="1"/>
  <c r="E230" i="3" s="1"/>
  <c r="Q230" i="3" s="1"/>
  <c r="AB231" i="3" s="1"/>
  <c r="AN231" i="3" s="1"/>
  <c r="BB230" i="3"/>
  <c r="G230" i="3" s="1"/>
  <c r="S230" i="3" s="1"/>
  <c r="AD231" i="3" s="1"/>
  <c r="AP231" i="3" s="1"/>
  <c r="AR231" i="3"/>
  <c r="BF230" i="3" l="1"/>
  <c r="K230" i="3" s="1"/>
  <c r="W230" i="3" s="1"/>
  <c r="L355" i="3"/>
  <c r="X355" i="3" s="1"/>
  <c r="M355" i="3"/>
  <c r="J355" i="3"/>
  <c r="V355" i="3" s="1"/>
  <c r="N355" i="3"/>
  <c r="AH231" i="3" l="1"/>
  <c r="AT231" i="3"/>
  <c r="P230" i="3"/>
  <c r="A231" i="3"/>
  <c r="B231" i="3" s="1"/>
  <c r="BG356" i="3"/>
  <c r="AI356" i="3"/>
  <c r="AU356" i="3"/>
  <c r="AG356" i="3"/>
  <c r="BE356" i="3"/>
  <c r="AS356" i="3"/>
  <c r="BA231" i="3"/>
  <c r="F231" i="3" s="1"/>
  <c r="R231" i="3" s="1"/>
  <c r="AC232" i="3" s="1"/>
  <c r="AO232" i="3" s="1"/>
  <c r="BC231" i="3"/>
  <c r="H231" i="3" s="1"/>
  <c r="T231" i="3" s="1"/>
  <c r="AE232" i="3" s="1"/>
  <c r="AQ232" i="3" s="1"/>
  <c r="BD231" i="3"/>
  <c r="I231" i="3" s="1"/>
  <c r="U231" i="3" s="1"/>
  <c r="AL231" i="3" l="1"/>
  <c r="C231" i="3"/>
  <c r="AX231" i="3"/>
  <c r="BB231" i="3"/>
  <c r="G231" i="3" s="1"/>
  <c r="S231" i="3" s="1"/>
  <c r="AD232" i="3" s="1"/>
  <c r="AF232" i="3"/>
  <c r="AR232" i="3" s="1"/>
  <c r="AZ231" i="3" l="1"/>
  <c r="E231" i="3" s="1"/>
  <c r="Q231" i="3" s="1"/>
  <c r="AP232" i="3"/>
  <c r="J356" i="3"/>
  <c r="V356" i="3" s="1"/>
  <c r="N356" i="3"/>
  <c r="L356" i="3"/>
  <c r="X356" i="3" s="1"/>
  <c r="M356" i="3"/>
  <c r="AB232" i="3" l="1"/>
  <c r="AN232" i="3" s="1"/>
  <c r="BF231" i="3"/>
  <c r="K231" i="3" s="1"/>
  <c r="W231" i="3" s="1"/>
  <c r="BG357" i="3"/>
  <c r="AI357" i="3"/>
  <c r="AU357" i="3"/>
  <c r="BE357" i="3"/>
  <c r="AS357" i="3"/>
  <c r="AG357" i="3"/>
  <c r="AH232" i="3" l="1"/>
  <c r="AT232" i="3" s="1"/>
  <c r="A232" i="3"/>
  <c r="P231" i="3"/>
  <c r="BA232" i="3"/>
  <c r="F232" i="3" s="1"/>
  <c r="R232" i="3" s="1"/>
  <c r="AL232" i="3" l="1"/>
  <c r="AX232" i="3"/>
  <c r="C232" i="3" s="1"/>
  <c r="B232" i="3"/>
  <c r="BB232" i="3"/>
  <c r="G232" i="3" s="1"/>
  <c r="S232" i="3" s="1"/>
  <c r="AD233" i="3" s="1"/>
  <c r="AP233" i="3" s="1"/>
  <c r="BC232" i="3"/>
  <c r="H232" i="3" s="1"/>
  <c r="T232" i="3" s="1"/>
  <c r="AE233" i="3" s="1"/>
  <c r="AQ233" i="3" s="1"/>
  <c r="AC233" i="3"/>
  <c r="M357" i="3"/>
  <c r="J357" i="3"/>
  <c r="V357" i="3" s="1"/>
  <c r="N357" i="3"/>
  <c r="L357" i="3"/>
  <c r="X357" i="3" s="1"/>
  <c r="AZ232" i="3" l="1"/>
  <c r="E232" i="3" s="1"/>
  <c r="Q232" i="3" s="1"/>
  <c r="AB233" i="3" s="1"/>
  <c r="AN233" i="3" s="1"/>
  <c r="BG358" i="3"/>
  <c r="AI358" i="3"/>
  <c r="AU358" i="3"/>
  <c r="BE358" i="3"/>
  <c r="AG358" i="3"/>
  <c r="AS358" i="3"/>
  <c r="BD232" i="3"/>
  <c r="I232" i="3" s="1"/>
  <c r="U232" i="3" s="1"/>
  <c r="AO233" i="3"/>
  <c r="BF232" i="3" l="1"/>
  <c r="K232" i="3" s="1"/>
  <c r="W232" i="3" s="1"/>
  <c r="P232" i="3"/>
  <c r="AF233" i="3"/>
  <c r="AR233" i="3" s="1"/>
  <c r="AH233" i="3" l="1"/>
  <c r="AL233" i="3" s="1"/>
  <c r="A233" i="3"/>
  <c r="B233" i="3" s="1"/>
  <c r="L358" i="3"/>
  <c r="X358" i="3" s="1"/>
  <c r="M358" i="3"/>
  <c r="J358" i="3"/>
  <c r="V358" i="3" s="1"/>
  <c r="N358" i="3"/>
  <c r="AT233" i="3" l="1"/>
  <c r="BG359" i="3"/>
  <c r="AI359" i="3"/>
  <c r="AU359" i="3"/>
  <c r="AS359" i="3"/>
  <c r="BE359" i="3"/>
  <c r="AG359" i="3"/>
  <c r="AX233" i="3" l="1"/>
  <c r="C233" i="3" s="1"/>
  <c r="BA233" i="3"/>
  <c r="F233" i="3" s="1"/>
  <c r="R233" i="3" s="1"/>
  <c r="AC234" i="3" s="1"/>
  <c r="AO234" i="3" s="1"/>
  <c r="BC233" i="3"/>
  <c r="H233" i="3" s="1"/>
  <c r="T233" i="3" s="1"/>
  <c r="AZ233" i="3" l="1"/>
  <c r="E233" i="3" s="1"/>
  <c r="Q233" i="3" s="1"/>
  <c r="AB234" i="3" s="1"/>
  <c r="AN234" i="3" s="1"/>
  <c r="BB233" i="3"/>
  <c r="G233" i="3" s="1"/>
  <c r="S233" i="3" s="1"/>
  <c r="AD234" i="3" s="1"/>
  <c r="AP234" i="3" s="1"/>
  <c r="AE234" i="3"/>
  <c r="AQ234" i="3" s="1"/>
  <c r="BD233" i="3"/>
  <c r="I233" i="3" s="1"/>
  <c r="U233" i="3" s="1"/>
  <c r="M359" i="3"/>
  <c r="L359" i="3"/>
  <c r="X359" i="3" s="1"/>
  <c r="J359" i="3"/>
  <c r="V359" i="3" s="1"/>
  <c r="N359" i="3"/>
  <c r="BF233" i="3" l="1"/>
  <c r="K233" i="3" s="1"/>
  <c r="W233" i="3" s="1"/>
  <c r="P233" i="3" s="1"/>
  <c r="AU360" i="3"/>
  <c r="AI360" i="3"/>
  <c r="BG360" i="3"/>
  <c r="AS360" i="3"/>
  <c r="AG360" i="3"/>
  <c r="BE360" i="3"/>
  <c r="AF234" i="3"/>
  <c r="AR234" i="3" s="1"/>
  <c r="AH234" i="3" l="1"/>
  <c r="AT234" i="3" s="1"/>
  <c r="A234" i="3"/>
  <c r="B234" i="3" s="1"/>
  <c r="AL234" i="3" l="1"/>
  <c r="AX234" i="3"/>
  <c r="C234" i="3"/>
  <c r="BA234" i="3"/>
  <c r="F234" i="3" s="1"/>
  <c r="R234" i="3" s="1"/>
  <c r="AC235" i="3" s="1"/>
  <c r="AO235" i="3" s="1"/>
  <c r="J360" i="3"/>
  <c r="V360" i="3" s="1"/>
  <c r="N360" i="3"/>
  <c r="L360" i="3"/>
  <c r="X360" i="3" s="1"/>
  <c r="M360" i="3"/>
  <c r="AZ234" i="3" l="1"/>
  <c r="E234" i="3" s="1"/>
  <c r="Q234" i="3" s="1"/>
  <c r="AB235" i="3" s="1"/>
  <c r="AN235" i="3" s="1"/>
  <c r="BG361" i="3"/>
  <c r="AI361" i="3"/>
  <c r="AU361" i="3"/>
  <c r="BE361" i="3"/>
  <c r="AG361" i="3"/>
  <c r="AS361" i="3"/>
  <c r="BB234" i="3"/>
  <c r="G234" i="3" s="1"/>
  <c r="S234" i="3" s="1"/>
  <c r="AD235" i="3" s="1"/>
  <c r="AP235" i="3" s="1"/>
  <c r="BC234" i="3"/>
  <c r="H234" i="3" s="1"/>
  <c r="T234" i="3" s="1"/>
  <c r="BD234" i="3" l="1"/>
  <c r="I234" i="3" s="1"/>
  <c r="U234" i="3" s="1"/>
  <c r="AF235" i="3" s="1"/>
  <c r="AR235" i="3" s="1"/>
  <c r="AE235" i="3"/>
  <c r="BF234" i="3" l="1"/>
  <c r="K234" i="3" s="1"/>
  <c r="W234" i="3" s="1"/>
  <c r="A235" i="3" s="1"/>
  <c r="B235" i="3" s="1"/>
  <c r="AQ235" i="3"/>
  <c r="M361" i="3"/>
  <c r="J361" i="3"/>
  <c r="V361" i="3" s="1"/>
  <c r="N361" i="3"/>
  <c r="L361" i="3"/>
  <c r="X361" i="3" s="1"/>
  <c r="P234" i="3" l="1"/>
  <c r="AH235" i="3"/>
  <c r="AL235" i="3" s="1"/>
  <c r="BG362" i="3"/>
  <c r="AU362" i="3"/>
  <c r="AI362" i="3"/>
  <c r="BE362" i="3"/>
  <c r="AG362" i="3"/>
  <c r="AS362" i="3"/>
  <c r="AT235" i="3" l="1"/>
  <c r="BA235" i="3"/>
  <c r="AX235" i="3" l="1"/>
  <c r="C235" i="3" s="1"/>
  <c r="F235" i="3"/>
  <c r="R235" i="3" s="1"/>
  <c r="BB235" i="3"/>
  <c r="G235" i="3" s="1"/>
  <c r="S235" i="3" s="1"/>
  <c r="L362" i="3"/>
  <c r="X362" i="3" s="1"/>
  <c r="M362" i="3"/>
  <c r="J362" i="3"/>
  <c r="V362" i="3" s="1"/>
  <c r="N362" i="3"/>
  <c r="AZ235" i="3" l="1"/>
  <c r="E235" i="3" s="1"/>
  <c r="Q235" i="3" s="1"/>
  <c r="AI363" i="3"/>
  <c r="AU363" i="3"/>
  <c r="BG363" i="3"/>
  <c r="BE363" i="3"/>
  <c r="AS363" i="3"/>
  <c r="AG363" i="3"/>
  <c r="BC235" i="3"/>
  <c r="AD236" i="3"/>
  <c r="AP236" i="3" s="1"/>
  <c r="AC236" i="3"/>
  <c r="AO236" i="3" s="1"/>
  <c r="AB236" i="3" l="1"/>
  <c r="AN236" i="3"/>
  <c r="H235" i="3"/>
  <c r="T235" i="3" s="1"/>
  <c r="BD235" i="3"/>
  <c r="I235" i="3" l="1"/>
  <c r="U235" i="3" s="1"/>
  <c r="AF236" i="3" s="1"/>
  <c r="AR236" i="3" s="1"/>
  <c r="BF235" i="3"/>
  <c r="K235" i="3" s="1"/>
  <c r="W235" i="3" s="1"/>
  <c r="AE236" i="3"/>
  <c r="L363" i="3"/>
  <c r="X363" i="3" s="1"/>
  <c r="M363" i="3"/>
  <c r="J363" i="3"/>
  <c r="V363" i="3" s="1"/>
  <c r="N363" i="3"/>
  <c r="P235" i="3" l="1"/>
  <c r="A236" i="3"/>
  <c r="AH236" i="3"/>
  <c r="AT236" i="3" s="1"/>
  <c r="BG364" i="3"/>
  <c r="AI364" i="3"/>
  <c r="AU364" i="3"/>
  <c r="BE364" i="3"/>
  <c r="AG364" i="3"/>
  <c r="AS364" i="3"/>
  <c r="B236" i="3"/>
  <c r="AQ236" i="3"/>
  <c r="AL236" i="3"/>
  <c r="AX236" i="3" l="1"/>
  <c r="C236" i="3" s="1"/>
  <c r="AZ236" i="3" s="1"/>
  <c r="E236" i="3" s="1"/>
  <c r="Q236" i="3" s="1"/>
  <c r="AB237" i="3" s="1"/>
  <c r="BA236" i="3" l="1"/>
  <c r="AN237" i="3"/>
  <c r="J364" i="3"/>
  <c r="V364" i="3" s="1"/>
  <c r="N364" i="3"/>
  <c r="L364" i="3"/>
  <c r="X364" i="3" s="1"/>
  <c r="M364" i="3"/>
  <c r="BG365" i="3" l="1"/>
  <c r="AU365" i="3"/>
  <c r="AI365" i="3"/>
  <c r="BE365" i="3"/>
  <c r="AS365" i="3"/>
  <c r="AG365" i="3"/>
  <c r="F236" i="3"/>
  <c r="R236" i="3" s="1"/>
  <c r="BB236" i="3"/>
  <c r="G236" i="3" l="1"/>
  <c r="S236" i="3" s="1"/>
  <c r="AD237" i="3" s="1"/>
  <c r="AP237" i="3" s="1"/>
  <c r="BC236" i="3"/>
  <c r="H236" i="3" s="1"/>
  <c r="T236" i="3" s="1"/>
  <c r="AE237" i="3" s="1"/>
  <c r="AQ237" i="3" s="1"/>
  <c r="AC237" i="3"/>
  <c r="AO237" i="3" l="1"/>
  <c r="BD236" i="3"/>
  <c r="M365" i="3"/>
  <c r="J365" i="3"/>
  <c r="V365" i="3" s="1"/>
  <c r="N365" i="3"/>
  <c r="L365" i="3"/>
  <c r="X365" i="3" s="1"/>
  <c r="I236" i="3" l="1"/>
  <c r="U236" i="3" s="1"/>
  <c r="AF237" i="3" s="1"/>
  <c r="BF236" i="3"/>
  <c r="K236" i="3" s="1"/>
  <c r="W236" i="3" s="1"/>
  <c r="P236" i="3" s="1"/>
  <c r="BG366" i="3"/>
  <c r="AI366" i="3"/>
  <c r="AU366" i="3"/>
  <c r="BE366" i="3"/>
  <c r="AS366" i="3"/>
  <c r="AG366" i="3"/>
  <c r="AT237" i="3" l="1"/>
  <c r="AH237" i="3"/>
  <c r="AL237" i="3" s="1"/>
  <c r="A237" i="3"/>
  <c r="B237" i="3" s="1"/>
  <c r="AR237" i="3"/>
  <c r="AX237" i="3" l="1"/>
  <c r="C237" i="3" s="1"/>
  <c r="BA237" i="3"/>
  <c r="F237" i="3" s="1"/>
  <c r="R237" i="3" s="1"/>
  <c r="BC237" i="3"/>
  <c r="H237" i="3" s="1"/>
  <c r="T237" i="3" s="1"/>
  <c r="AE238" i="3" s="1"/>
  <c r="AQ238" i="3" s="1"/>
  <c r="L366" i="3"/>
  <c r="X366" i="3" s="1"/>
  <c r="M366" i="3"/>
  <c r="N366" i="3"/>
  <c r="J366" i="3"/>
  <c r="V366" i="3" s="1"/>
  <c r="AZ237" i="3" l="1"/>
  <c r="E237" i="3" s="1"/>
  <c r="Q237" i="3" s="1"/>
  <c r="AB238" i="3" s="1"/>
  <c r="AN238" i="3" s="1"/>
  <c r="AU367" i="3"/>
  <c r="BG367" i="3"/>
  <c r="AI367" i="3"/>
  <c r="AG367" i="3"/>
  <c r="AS367" i="3"/>
  <c r="BE367" i="3"/>
  <c r="BB237" i="3"/>
  <c r="G237" i="3" s="1"/>
  <c r="S237" i="3" s="1"/>
  <c r="AD238" i="3" s="1"/>
  <c r="BD237" i="3"/>
  <c r="I237" i="3" s="1"/>
  <c r="U237" i="3" s="1"/>
  <c r="AF238" i="3" s="1"/>
  <c r="AR238" i="3" s="1"/>
  <c r="AC238" i="3"/>
  <c r="BF237" i="3" l="1"/>
  <c r="K237" i="3" s="1"/>
  <c r="W237" i="3" s="1"/>
  <c r="A238" i="3" s="1"/>
  <c r="B238" i="3" s="1"/>
  <c r="AP238" i="3"/>
  <c r="AO238" i="3"/>
  <c r="P237" i="3" l="1"/>
  <c r="AH238" i="3"/>
  <c r="AL238" i="3" s="1"/>
  <c r="AT238" i="3"/>
  <c r="AX238" i="3" s="1"/>
  <c r="C238" i="3" s="1"/>
  <c r="L367" i="3"/>
  <c r="X367" i="3" s="1"/>
  <c r="M367" i="3"/>
  <c r="J367" i="3"/>
  <c r="V367" i="3" s="1"/>
  <c r="N367" i="3"/>
  <c r="AZ238" i="3" l="1"/>
  <c r="E238" i="3" s="1"/>
  <c r="Q238" i="3" s="1"/>
  <c r="AB239" i="3" s="1"/>
  <c r="AN239" i="3" s="1"/>
  <c r="BG368" i="3"/>
  <c r="AI368" i="3"/>
  <c r="AU368" i="3"/>
  <c r="BE368" i="3"/>
  <c r="AG368" i="3"/>
  <c r="AS368" i="3"/>
  <c r="BA238" i="3"/>
  <c r="F238" i="3" s="1"/>
  <c r="R238" i="3" s="1"/>
  <c r="AC239" i="3" s="1"/>
  <c r="BB238" i="3" l="1"/>
  <c r="G238" i="3" s="1"/>
  <c r="S238" i="3" s="1"/>
  <c r="AD239" i="3" s="1"/>
  <c r="AP239" i="3" s="1"/>
  <c r="BC238" i="3"/>
  <c r="H238" i="3" s="1"/>
  <c r="T238" i="3" s="1"/>
  <c r="AE239" i="3" s="1"/>
  <c r="AQ239" i="3" s="1"/>
  <c r="AO239" i="3"/>
  <c r="BD238" i="3" l="1"/>
  <c r="I238" i="3" s="1"/>
  <c r="U238" i="3" s="1"/>
  <c r="J368" i="3"/>
  <c r="V368" i="3" s="1"/>
  <c r="N368" i="3"/>
  <c r="L368" i="3"/>
  <c r="X368" i="3" s="1"/>
  <c r="M368" i="3"/>
  <c r="BF238" i="3" l="1"/>
  <c r="K238" i="3" s="1"/>
  <c r="W238" i="3" s="1"/>
  <c r="AU369" i="3"/>
  <c r="AI369" i="3"/>
  <c r="BG369" i="3"/>
  <c r="BE369" i="3"/>
  <c r="AS369" i="3"/>
  <c r="AG369" i="3"/>
  <c r="AF239" i="3"/>
  <c r="P238" i="3"/>
  <c r="A239" i="3"/>
  <c r="AH239" i="3" l="1"/>
  <c r="AL239" i="3" s="1"/>
  <c r="AR239" i="3"/>
  <c r="B239" i="3"/>
  <c r="AT239" i="3" l="1"/>
  <c r="BA239" i="3"/>
  <c r="F239" i="3" s="1"/>
  <c r="R239" i="3" s="1"/>
  <c r="M369" i="3"/>
  <c r="J369" i="3"/>
  <c r="V369" i="3" s="1"/>
  <c r="N369" i="3"/>
  <c r="L369" i="3"/>
  <c r="X369" i="3" s="1"/>
  <c r="AX239" i="3" l="1"/>
  <c r="C239" i="3" s="1"/>
  <c r="AI370" i="3"/>
  <c r="AU370" i="3"/>
  <c r="BG370" i="3"/>
  <c r="AS370" i="3"/>
  <c r="AG370" i="3"/>
  <c r="BE370" i="3"/>
  <c r="AC240" i="3"/>
  <c r="AO240" i="3" s="1"/>
  <c r="BB239" i="3"/>
  <c r="G239" i="3" s="1"/>
  <c r="S239" i="3" s="1"/>
  <c r="AD240" i="3" s="1"/>
  <c r="AP240" i="3" s="1"/>
  <c r="AZ239" i="3" l="1"/>
  <c r="E239" i="3" s="1"/>
  <c r="Q239" i="3" s="1"/>
  <c r="AB240" i="3" s="1"/>
  <c r="AN240" i="3" s="1"/>
  <c r="BC239" i="3"/>
  <c r="H239" i="3" s="1"/>
  <c r="T239" i="3" s="1"/>
  <c r="AE240" i="3" l="1"/>
  <c r="AQ240" i="3" s="1"/>
  <c r="BD239" i="3"/>
  <c r="L370" i="3"/>
  <c r="X370" i="3" s="1"/>
  <c r="M370" i="3"/>
  <c r="N370" i="3"/>
  <c r="J370" i="3"/>
  <c r="V370" i="3" s="1"/>
  <c r="I239" i="3" l="1"/>
  <c r="U239" i="3" s="1"/>
  <c r="BF239" i="3"/>
  <c r="K239" i="3" s="1"/>
  <c r="W239" i="3" s="1"/>
  <c r="P239" i="3" s="1"/>
  <c r="BG371" i="3"/>
  <c r="AI371" i="3"/>
  <c r="AU371" i="3"/>
  <c r="BE371" i="3"/>
  <c r="AS371" i="3"/>
  <c r="AG371" i="3"/>
  <c r="AF240" i="3"/>
  <c r="AR240" i="3" s="1"/>
  <c r="A240" i="3" l="1"/>
  <c r="AH240" i="3"/>
  <c r="AT240" i="3" s="1"/>
  <c r="B240" i="3"/>
  <c r="AX240" i="3" l="1"/>
  <c r="C240" i="3" s="1"/>
  <c r="AL240" i="3"/>
  <c r="BA240" i="3"/>
  <c r="F240" i="3" s="1"/>
  <c r="R240" i="3" s="1"/>
  <c r="L371" i="3"/>
  <c r="X371" i="3" s="1"/>
  <c r="M371" i="3"/>
  <c r="J371" i="3"/>
  <c r="V371" i="3" s="1"/>
  <c r="N371" i="3"/>
  <c r="AZ240" i="3" l="1"/>
  <c r="E240" i="3" s="1"/>
  <c r="Q240" i="3" s="1"/>
  <c r="AB241" i="3" s="1"/>
  <c r="AN241" i="3" s="1"/>
  <c r="AU372" i="3"/>
  <c r="AI372" i="3"/>
  <c r="BG372" i="3"/>
  <c r="BE372" i="3"/>
  <c r="AS372" i="3"/>
  <c r="AG372" i="3"/>
  <c r="BB240" i="3"/>
  <c r="G240" i="3" s="1"/>
  <c r="S240" i="3" s="1"/>
  <c r="AD241" i="3" s="1"/>
  <c r="AP241" i="3" s="1"/>
  <c r="AC241" i="3"/>
  <c r="BC240" i="3" l="1"/>
  <c r="AO241" i="3"/>
  <c r="H240" i="3" l="1"/>
  <c r="T240" i="3" s="1"/>
  <c r="BD240" i="3"/>
  <c r="J372" i="3"/>
  <c r="V372" i="3" s="1"/>
  <c r="N372" i="3"/>
  <c r="L372" i="3"/>
  <c r="X372" i="3" s="1"/>
  <c r="M372" i="3"/>
  <c r="I240" i="3" l="1"/>
  <c r="U240" i="3" s="1"/>
  <c r="AF241" i="3" s="1"/>
  <c r="AR241" i="3" s="1"/>
  <c r="BF240" i="3"/>
  <c r="K240" i="3" s="1"/>
  <c r="W240" i="3" s="1"/>
  <c r="AU373" i="3"/>
  <c r="BG373" i="3"/>
  <c r="AI373" i="3"/>
  <c r="AS373" i="3"/>
  <c r="AG373" i="3"/>
  <c r="BE373" i="3"/>
  <c r="AE241" i="3"/>
  <c r="A241" i="3" l="1"/>
  <c r="B241" i="3" s="1"/>
  <c r="P240" i="3"/>
  <c r="AH241" i="3"/>
  <c r="AT241" i="3" s="1"/>
  <c r="AQ241" i="3"/>
  <c r="AL241" i="3"/>
  <c r="AX241" i="3" l="1"/>
  <c r="C241" i="3" s="1"/>
  <c r="AZ241" i="3" s="1"/>
  <c r="BA241" i="3" s="1"/>
  <c r="F241" i="3" s="1"/>
  <c r="R241" i="3" s="1"/>
  <c r="M373" i="3"/>
  <c r="N373" i="3"/>
  <c r="J373" i="3"/>
  <c r="V373" i="3" s="1"/>
  <c r="L373" i="3"/>
  <c r="X373" i="3" s="1"/>
  <c r="AU374" i="3" l="1"/>
  <c r="BG374" i="3"/>
  <c r="AI374" i="3"/>
  <c r="AS374" i="3"/>
  <c r="BE374" i="3"/>
  <c r="AG374" i="3"/>
  <c r="AC242" i="3"/>
  <c r="AO242" i="3" s="1"/>
  <c r="BB241" i="3"/>
  <c r="G241" i="3" s="1"/>
  <c r="S241" i="3" s="1"/>
  <c r="AD242" i="3" s="1"/>
  <c r="AP242" i="3" s="1"/>
  <c r="E241" i="3"/>
  <c r="Q241" i="3" s="1"/>
  <c r="AB242" i="3" l="1"/>
  <c r="AN242" i="3" s="1"/>
  <c r="BC241" i="3"/>
  <c r="H241" i="3" s="1"/>
  <c r="T241" i="3" s="1"/>
  <c r="AE242" i="3" l="1"/>
  <c r="BD241" i="3"/>
  <c r="I241" i="3" s="1"/>
  <c r="U241" i="3" s="1"/>
  <c r="AF242" i="3" s="1"/>
  <c r="AR242" i="3" s="1"/>
  <c r="L374" i="3"/>
  <c r="X374" i="3" s="1"/>
  <c r="M374" i="3"/>
  <c r="J374" i="3"/>
  <c r="V374" i="3" s="1"/>
  <c r="N374" i="3"/>
  <c r="BF241" i="3" l="1"/>
  <c r="K241" i="3" s="1"/>
  <c r="W241" i="3" s="1"/>
  <c r="AI375" i="3"/>
  <c r="BG375" i="3"/>
  <c r="AU375" i="3"/>
  <c r="BE375" i="3"/>
  <c r="AG375" i="3"/>
  <c r="AS375" i="3"/>
  <c r="AQ242" i="3"/>
  <c r="AH242" i="3" l="1"/>
  <c r="AL242" i="3" s="1"/>
  <c r="A242" i="3"/>
  <c r="P241" i="3"/>
  <c r="AT242" i="3" l="1"/>
  <c r="B242" i="3"/>
  <c r="L375" i="3"/>
  <c r="X375" i="3" s="1"/>
  <c r="M375" i="3"/>
  <c r="J375" i="3"/>
  <c r="V375" i="3" s="1"/>
  <c r="N375" i="3"/>
  <c r="AX242" i="3" l="1"/>
  <c r="C242" i="3" s="1"/>
  <c r="AU376" i="3"/>
  <c r="BG376" i="3"/>
  <c r="AI376" i="3"/>
  <c r="BE376" i="3"/>
  <c r="AG376" i="3"/>
  <c r="AS376" i="3"/>
  <c r="BA242" i="3"/>
  <c r="F242" i="3" s="1"/>
  <c r="R242" i="3" s="1"/>
  <c r="AC243" i="3" s="1"/>
  <c r="AO243" i="3" s="1"/>
  <c r="BC242" i="3"/>
  <c r="H242" i="3" s="1"/>
  <c r="T242" i="3" s="1"/>
  <c r="AE243" i="3" s="1"/>
  <c r="AQ243" i="3" s="1"/>
  <c r="BF242" i="3" l="1"/>
  <c r="K242" i="3" s="1"/>
  <c r="W242" i="3" s="1"/>
  <c r="AZ242" i="3"/>
  <c r="E242" i="3" s="1"/>
  <c r="Q242" i="3" s="1"/>
  <c r="AB243" i="3" s="1"/>
  <c r="AN243" i="3" s="1"/>
  <c r="BB242" i="3"/>
  <c r="G242" i="3" s="1"/>
  <c r="S242" i="3" s="1"/>
  <c r="AD243" i="3" s="1"/>
  <c r="AP243" i="3" s="1"/>
  <c r="BD242" i="3"/>
  <c r="I242" i="3" s="1"/>
  <c r="U242" i="3" s="1"/>
  <c r="AF243" i="3" s="1"/>
  <c r="AR243" i="3" s="1"/>
  <c r="AH243" i="3" l="1"/>
  <c r="AT243" i="3" s="1"/>
  <c r="P242" i="3"/>
  <c r="A243" i="3"/>
  <c r="B243" i="3" s="1"/>
  <c r="J376" i="3"/>
  <c r="V376" i="3" s="1"/>
  <c r="N376" i="3"/>
  <c r="L376" i="3"/>
  <c r="X376" i="3" s="1"/>
  <c r="M376" i="3"/>
  <c r="AL243" i="3" l="1"/>
  <c r="AX243" i="3"/>
  <c r="AI377" i="3"/>
  <c r="AU377" i="3"/>
  <c r="BG377" i="3"/>
  <c r="BE377" i="3"/>
  <c r="AS377" i="3"/>
  <c r="AG377" i="3"/>
  <c r="C243" i="3"/>
  <c r="AZ243" i="3" l="1"/>
  <c r="E243" i="3" s="1"/>
  <c r="Q243" i="3" s="1"/>
  <c r="AB244" i="3" s="1"/>
  <c r="AN244" i="3" s="1"/>
  <c r="BA243" i="3"/>
  <c r="F243" i="3" s="1"/>
  <c r="R243" i="3" s="1"/>
  <c r="AC244" i="3" l="1"/>
  <c r="AO244" i="3" s="1"/>
  <c r="BB243" i="3"/>
  <c r="M377" i="3"/>
  <c r="N377" i="3"/>
  <c r="J377" i="3"/>
  <c r="V377" i="3" s="1"/>
  <c r="L377" i="3"/>
  <c r="X377" i="3" s="1"/>
  <c r="G243" i="3" l="1"/>
  <c r="S243" i="3" s="1"/>
  <c r="AD244" i="3" s="1"/>
  <c r="AP244" i="3" s="1"/>
  <c r="AI378" i="3"/>
  <c r="BG378" i="3"/>
  <c r="AU378" i="3"/>
  <c r="BE378" i="3"/>
  <c r="AG378" i="3"/>
  <c r="AS378" i="3"/>
  <c r="BC243" i="3"/>
  <c r="H243" i="3" s="1"/>
  <c r="T243" i="3" s="1"/>
  <c r="AE244" i="3" l="1"/>
  <c r="BD243" i="3"/>
  <c r="I243" i="3" s="1"/>
  <c r="U243" i="3" s="1"/>
  <c r="BF243" i="3" l="1"/>
  <c r="K243" i="3" s="1"/>
  <c r="W243" i="3" s="1"/>
  <c r="P243" i="3" s="1"/>
  <c r="AQ244" i="3"/>
  <c r="AF244" i="3"/>
  <c r="AR244" i="3" s="1"/>
  <c r="L378" i="3"/>
  <c r="X378" i="3" s="1"/>
  <c r="N378" i="3"/>
  <c r="M378" i="3"/>
  <c r="J378" i="3"/>
  <c r="V378" i="3" s="1"/>
  <c r="AH244" i="3" l="1"/>
  <c r="AL244" i="3" s="1"/>
  <c r="AT244" i="3"/>
  <c r="A244" i="3"/>
  <c r="B244" i="3" s="1"/>
  <c r="BG379" i="3"/>
  <c r="AU379" i="3"/>
  <c r="AI379" i="3"/>
  <c r="AG379" i="3"/>
  <c r="BE379" i="3"/>
  <c r="AS379" i="3"/>
  <c r="AX244" i="3"/>
  <c r="C244" i="3" l="1"/>
  <c r="AZ244" i="3" s="1"/>
  <c r="E244" i="3" s="1"/>
  <c r="Q244" i="3" s="1"/>
  <c r="AB245" i="3" l="1"/>
  <c r="AN245" i="3" s="1"/>
  <c r="BA244" i="3"/>
  <c r="F244" i="3" s="1"/>
  <c r="R244" i="3" s="1"/>
  <c r="L379" i="3"/>
  <c r="X379" i="3" s="1"/>
  <c r="N379" i="3"/>
  <c r="M379" i="3"/>
  <c r="J379" i="3"/>
  <c r="V379" i="3" s="1"/>
  <c r="BG380" i="3" l="1"/>
  <c r="AU380" i="3"/>
  <c r="AI380" i="3"/>
  <c r="AG380" i="3"/>
  <c r="BE380" i="3"/>
  <c r="AS380" i="3"/>
  <c r="BB244" i="3"/>
  <c r="G244" i="3" s="1"/>
  <c r="S244" i="3" s="1"/>
  <c r="AD245" i="3" s="1"/>
  <c r="AP245" i="3" s="1"/>
  <c r="AC245" i="3"/>
  <c r="AO245" i="3" s="1"/>
  <c r="BC244" i="3"/>
  <c r="H244" i="3" s="1"/>
  <c r="T244" i="3" s="1"/>
  <c r="AE245" i="3" l="1"/>
  <c r="AQ245" i="3" s="1"/>
  <c r="BD244" i="3"/>
  <c r="I244" i="3" s="1"/>
  <c r="U244" i="3" s="1"/>
  <c r="BF244" i="3" l="1"/>
  <c r="K244" i="3" s="1"/>
  <c r="W244" i="3" s="1"/>
  <c r="A245" i="3" s="1"/>
  <c r="AF245" i="3"/>
  <c r="J380" i="3"/>
  <c r="N380" i="3"/>
  <c r="L380" i="3"/>
  <c r="M380" i="3"/>
  <c r="AH245" i="3" l="1"/>
  <c r="AT245" i="3" s="1"/>
  <c r="P244" i="3"/>
  <c r="L11" i="3" a="1"/>
  <c r="L11" i="3" s="1"/>
  <c r="L12" i="3" s="1"/>
  <c r="X380" i="3"/>
  <c r="BG381" i="3" s="1"/>
  <c r="J11" i="3" a="1"/>
  <c r="J11" i="3" s="1"/>
  <c r="J12" i="3" s="1"/>
  <c r="V380" i="3"/>
  <c r="BE381" i="3" s="1"/>
  <c r="AR245" i="3"/>
  <c r="B245" i="3"/>
  <c r="N14" i="3"/>
  <c r="N13" i="3"/>
  <c r="J14" i="3"/>
  <c r="J13" i="3"/>
  <c r="L14" i="3"/>
  <c r="L13" i="3"/>
  <c r="M13" i="3"/>
  <c r="M14" i="3"/>
  <c r="AL245" i="3" l="1"/>
  <c r="AX245" i="3"/>
  <c r="C245" i="3" s="1"/>
  <c r="AZ245" i="3" l="1"/>
  <c r="E245" i="3" s="1"/>
  <c r="Q245" i="3" s="1"/>
  <c r="BA245" i="3"/>
  <c r="F245" i="3" s="1"/>
  <c r="R245" i="3" s="1"/>
  <c r="AC246" i="3" s="1"/>
  <c r="AO246" i="3" s="1"/>
  <c r="AB246" i="3"/>
  <c r="AN246" i="3" s="1"/>
  <c r="BB245" i="3" l="1"/>
  <c r="BC245" i="3"/>
  <c r="H245" i="3" s="1"/>
  <c r="T245" i="3" s="1"/>
  <c r="G245" i="3" l="1"/>
  <c r="S245" i="3" s="1"/>
  <c r="AD246" i="3" s="1"/>
  <c r="AP246" i="3" s="1"/>
  <c r="BF245" i="3"/>
  <c r="K245" i="3" s="1"/>
  <c r="BD245" i="3"/>
  <c r="I245" i="3" s="1"/>
  <c r="U245" i="3" s="1"/>
  <c r="AF246" i="3" s="1"/>
  <c r="AR246" i="3" s="1"/>
  <c r="AE246" i="3"/>
  <c r="W245" i="3" l="1"/>
  <c r="A246" i="3" s="1"/>
  <c r="AQ246" i="3"/>
  <c r="AH246" i="3" l="1"/>
  <c r="AL246" i="3" s="1"/>
  <c r="P245" i="3"/>
  <c r="B246" i="3"/>
  <c r="AT246" i="3" l="1"/>
  <c r="AX246" i="3" s="1"/>
  <c r="C246" i="3" s="1"/>
  <c r="BA246" i="3"/>
  <c r="AZ246" i="3" l="1"/>
  <c r="E246" i="3" s="1"/>
  <c r="Q246" i="3" s="1"/>
  <c r="AB247" i="3" s="1"/>
  <c r="AN247" i="3" s="1"/>
  <c r="F246" i="3"/>
  <c r="R246" i="3" s="1"/>
  <c r="BB246" i="3"/>
  <c r="G246" i="3" s="1"/>
  <c r="S246" i="3" s="1"/>
  <c r="AD247" i="3" l="1"/>
  <c r="AP247" i="3" s="1"/>
  <c r="AC247" i="3"/>
  <c r="AO247" i="3" s="1"/>
  <c r="BC246" i="3"/>
  <c r="H246" i="3" s="1"/>
  <c r="T246" i="3" s="1"/>
  <c r="BF246" i="3" l="1"/>
  <c r="K246" i="3" s="1"/>
  <c r="AE247" i="3"/>
  <c r="AQ247" i="3" s="1"/>
  <c r="BD246" i="3"/>
  <c r="I246" i="3" s="1"/>
  <c r="U246" i="3" s="1"/>
  <c r="W246" i="3" l="1"/>
  <c r="P246" i="3" s="1"/>
  <c r="AF247" i="3"/>
  <c r="A247" i="3" l="1"/>
  <c r="AH247" i="3"/>
  <c r="AL247" i="3" s="1"/>
  <c r="AR247" i="3"/>
  <c r="B247" i="3"/>
  <c r="AT247" i="3" l="1"/>
  <c r="AX247" i="3" s="1"/>
  <c r="C247" i="3" s="1"/>
  <c r="AZ247" i="3" l="1"/>
  <c r="E247" i="3" s="1"/>
  <c r="Q247" i="3" s="1"/>
  <c r="AB248" i="3" s="1"/>
  <c r="AN248" i="3" s="1"/>
  <c r="BA247" i="3"/>
  <c r="F247" i="3" s="1"/>
  <c r="R247" i="3" s="1"/>
  <c r="AC248" i="3" s="1"/>
  <c r="AO248" i="3" s="1"/>
  <c r="BC247" i="3"/>
  <c r="H247" i="3" s="1"/>
  <c r="T247" i="3" s="1"/>
  <c r="BD247" i="3"/>
  <c r="I247" i="3" s="1"/>
  <c r="U247" i="3" s="1"/>
  <c r="BF247" i="3" l="1"/>
  <c r="K247" i="3" s="1"/>
  <c r="BB247" i="3"/>
  <c r="G247" i="3" s="1"/>
  <c r="S247" i="3" s="1"/>
  <c r="AD248" i="3" s="1"/>
  <c r="AP248" i="3" s="1"/>
  <c r="AF248" i="3"/>
  <c r="AR248" i="3" s="1"/>
  <c r="AE248" i="3"/>
  <c r="AQ248" i="3" s="1"/>
  <c r="W247" i="3" l="1"/>
  <c r="P247" i="3" s="1"/>
  <c r="AH248" i="3" l="1"/>
  <c r="AL248" i="3" s="1"/>
  <c r="A248" i="3"/>
  <c r="B248" i="3" s="1"/>
  <c r="AT248" i="3" l="1"/>
  <c r="BA248" i="3"/>
  <c r="F248" i="3" s="1"/>
  <c r="R248" i="3" s="1"/>
  <c r="AX248" i="3" l="1"/>
  <c r="C248" i="3" s="1"/>
  <c r="BB248" i="3"/>
  <c r="G248" i="3" s="1"/>
  <c r="S248" i="3" s="1"/>
  <c r="AD249" i="3" s="1"/>
  <c r="BC248" i="3"/>
  <c r="H248" i="3" s="1"/>
  <c r="T248" i="3" s="1"/>
  <c r="BD248" i="3"/>
  <c r="I248" i="3" s="1"/>
  <c r="U248" i="3" s="1"/>
  <c r="AC249" i="3"/>
  <c r="AO249" i="3" s="1"/>
  <c r="AZ248" i="3" l="1"/>
  <c r="E248" i="3" s="1"/>
  <c r="Q248" i="3" s="1"/>
  <c r="AB249" i="3" s="1"/>
  <c r="AN249" i="3" s="1"/>
  <c r="BF248" i="3"/>
  <c r="K248" i="3" s="1"/>
  <c r="AE249" i="3"/>
  <c r="AQ249" i="3" s="1"/>
  <c r="AF249" i="3"/>
  <c r="AR249" i="3" s="1"/>
  <c r="AP249" i="3"/>
  <c r="W248" i="3" l="1"/>
  <c r="AH249" i="3" l="1"/>
  <c r="P248" i="3"/>
  <c r="A249" i="3"/>
  <c r="B249" i="3" s="1"/>
  <c r="BA249" i="3"/>
  <c r="F249" i="3" s="1"/>
  <c r="R249" i="3" s="1"/>
  <c r="AC250" i="3" s="1"/>
  <c r="AL249" i="3" l="1"/>
  <c r="AT249" i="3"/>
  <c r="AX249" i="3" s="1"/>
  <c r="C249" i="3" s="1"/>
  <c r="BB249" i="3"/>
  <c r="BC249" i="3" s="1"/>
  <c r="H249" i="3" s="1"/>
  <c r="T249" i="3" s="1"/>
  <c r="AE250" i="3" s="1"/>
  <c r="AO250" i="3"/>
  <c r="BD249" i="3"/>
  <c r="I249" i="3" s="1"/>
  <c r="U249" i="3" s="1"/>
  <c r="AZ249" i="3" l="1"/>
  <c r="E249" i="3" s="1"/>
  <c r="Q249" i="3" s="1"/>
  <c r="AB250" i="3" s="1"/>
  <c r="AN250" i="3" s="1"/>
  <c r="G249" i="3"/>
  <c r="S249" i="3" s="1"/>
  <c r="AD250" i="3" s="1"/>
  <c r="AQ250" i="3"/>
  <c r="AF250" i="3"/>
  <c r="AR250" i="3" s="1"/>
  <c r="BF249" i="3" l="1"/>
  <c r="K249" i="3" s="1"/>
  <c r="AP250" i="3"/>
  <c r="W249" i="3" l="1"/>
  <c r="AH250" i="3" l="1"/>
  <c r="AL250" i="3" s="1"/>
  <c r="P249" i="3"/>
  <c r="A250" i="3"/>
  <c r="BA250" i="3"/>
  <c r="AT250" i="3" l="1"/>
  <c r="B250" i="3"/>
  <c r="F250" i="3"/>
  <c r="R250" i="3" s="1"/>
  <c r="BB250" i="3"/>
  <c r="G250" i="3" s="1"/>
  <c r="S250" i="3" s="1"/>
  <c r="AX250" i="3" l="1"/>
  <c r="C250" i="3" s="1"/>
  <c r="BC250" i="3"/>
  <c r="H250" i="3" s="1"/>
  <c r="T250" i="3" s="1"/>
  <c r="AD251" i="3"/>
  <c r="AP251" i="3" s="1"/>
  <c r="AC251" i="3"/>
  <c r="BD250" i="3"/>
  <c r="I250" i="3" s="1"/>
  <c r="U250" i="3" s="1"/>
  <c r="AZ250" i="3" l="1"/>
  <c r="E250" i="3" s="1"/>
  <c r="Q250" i="3" s="1"/>
  <c r="AE251" i="3"/>
  <c r="AQ251" i="3" s="1"/>
  <c r="AF251" i="3"/>
  <c r="AO251" i="3"/>
  <c r="BF250" i="3" l="1"/>
  <c r="K250" i="3" s="1"/>
  <c r="W250" i="3" s="1"/>
  <c r="AB251" i="3"/>
  <c r="AN251" i="3" s="1"/>
  <c r="AR251" i="3"/>
  <c r="AH251" i="3" l="1"/>
  <c r="AT251" i="3" s="1"/>
  <c r="P250" i="3"/>
  <c r="A251" i="3"/>
  <c r="B251" i="3" s="1"/>
  <c r="AL251" i="3" l="1"/>
  <c r="AX251" i="3"/>
  <c r="C251" i="3" s="1"/>
  <c r="BA251" i="3"/>
  <c r="AZ251" i="3" l="1"/>
  <c r="E251" i="3" s="1"/>
  <c r="Q251" i="3" s="1"/>
  <c r="AB252" i="3" s="1"/>
  <c r="AN252" i="3" s="1"/>
  <c r="F251" i="3"/>
  <c r="R251" i="3" s="1"/>
  <c r="BB251" i="3"/>
  <c r="G251" i="3" s="1"/>
  <c r="S251" i="3" s="1"/>
  <c r="BC251" i="3" l="1"/>
  <c r="H251" i="3" s="1"/>
  <c r="T251" i="3" s="1"/>
  <c r="AD252" i="3"/>
  <c r="AP252" i="3" s="1"/>
  <c r="AC252" i="3"/>
  <c r="AO252" i="3" s="1"/>
  <c r="BD251" i="3" l="1"/>
  <c r="I251" i="3" s="1"/>
  <c r="U251" i="3" s="1"/>
  <c r="AE252" i="3"/>
  <c r="AQ252" i="3" s="1"/>
  <c r="BF251" i="3" l="1"/>
  <c r="K251" i="3" s="1"/>
  <c r="W251" i="3" s="1"/>
  <c r="P251" i="3" s="1"/>
  <c r="AF252" i="3"/>
  <c r="AR252" i="3" s="1"/>
  <c r="A252" i="3" l="1"/>
  <c r="B252" i="3" s="1"/>
  <c r="AH252" i="3"/>
  <c r="AT252" i="3" s="1"/>
  <c r="AL252" i="3" l="1"/>
  <c r="AX252" i="3"/>
  <c r="C252" i="3" s="1"/>
  <c r="BA252" i="3"/>
  <c r="F252" i="3" s="1"/>
  <c r="R252" i="3" s="1"/>
  <c r="AC253" i="3" s="1"/>
  <c r="AO253" i="3" s="1"/>
  <c r="BC252" i="3"/>
  <c r="H252" i="3" s="1"/>
  <c r="T252" i="3" s="1"/>
  <c r="AE253" i="3" s="1"/>
  <c r="AQ253" i="3" s="1"/>
  <c r="AZ252" i="3" l="1"/>
  <c r="E252" i="3" s="1"/>
  <c r="Q252" i="3" s="1"/>
  <c r="BB252" i="3"/>
  <c r="G252" i="3" s="1"/>
  <c r="S252" i="3" s="1"/>
  <c r="AD253" i="3" s="1"/>
  <c r="BD252" i="3"/>
  <c r="I252" i="3" s="1"/>
  <c r="U252" i="3" s="1"/>
  <c r="AF253" i="3" s="1"/>
  <c r="AR253" i="3" s="1"/>
  <c r="BF252" i="3" l="1"/>
  <c r="K252" i="3" s="1"/>
  <c r="W252" i="3" s="1"/>
  <c r="P252" i="3" s="1"/>
  <c r="AB253" i="3"/>
  <c r="AN253" i="3" s="1"/>
  <c r="AP253" i="3"/>
  <c r="A253" i="3" l="1"/>
  <c r="B253" i="3" s="1"/>
  <c r="AH253" i="3"/>
  <c r="AT253" i="3" s="1"/>
  <c r="AX253" i="3" l="1"/>
  <c r="C253" i="3" s="1"/>
  <c r="AL253" i="3"/>
  <c r="BA253" i="3"/>
  <c r="F253" i="3" s="1"/>
  <c r="R253" i="3" s="1"/>
  <c r="AZ253" i="3" l="1"/>
  <c r="E253" i="3" s="1"/>
  <c r="Q253" i="3" s="1"/>
  <c r="AB254" i="3" s="1"/>
  <c r="AN254" i="3" s="1"/>
  <c r="BB253" i="3"/>
  <c r="BC253" i="3" s="1"/>
  <c r="H253" i="3" s="1"/>
  <c r="T253" i="3" s="1"/>
  <c r="AC254" i="3"/>
  <c r="AO254" i="3" s="1"/>
  <c r="BF253" i="3" l="1"/>
  <c r="K253" i="3" s="1"/>
  <c r="W253" i="3" s="1"/>
  <c r="AE254" i="3"/>
  <c r="AQ254" i="3" s="1"/>
  <c r="G253" i="3"/>
  <c r="S253" i="3" s="1"/>
  <c r="BD253" i="3"/>
  <c r="I253" i="3" s="1"/>
  <c r="U253" i="3" s="1"/>
  <c r="AF254" i="3" s="1"/>
  <c r="AR254" i="3" s="1"/>
  <c r="AH254" i="3" l="1"/>
  <c r="AT254" i="3" s="1"/>
  <c r="A254" i="3"/>
  <c r="AD254" i="3"/>
  <c r="P253" i="3"/>
  <c r="AL254" i="3" l="1"/>
  <c r="AP254" i="3"/>
  <c r="AX254" i="3" s="1"/>
  <c r="C254" i="3" s="1"/>
  <c r="B254" i="3"/>
  <c r="AZ254" i="3" l="1"/>
  <c r="E254" i="3" s="1"/>
  <c r="Q254" i="3" s="1"/>
  <c r="AB255" i="3" s="1"/>
  <c r="AN255" i="3" s="1"/>
  <c r="BA254" i="3" l="1"/>
  <c r="F254" i="3" s="1"/>
  <c r="R254" i="3" s="1"/>
  <c r="AC255" i="3" s="1"/>
  <c r="AO255" i="3" s="1"/>
  <c r="BB254" i="3" l="1"/>
  <c r="G254" i="3" s="1"/>
  <c r="S254" i="3" s="1"/>
  <c r="AD255" i="3" s="1"/>
  <c r="AP255" i="3" s="1"/>
  <c r="BC254" i="3"/>
  <c r="H254" i="3" s="1"/>
  <c r="T254" i="3" s="1"/>
  <c r="BD254" i="3" l="1"/>
  <c r="AE255" i="3"/>
  <c r="AQ255" i="3" s="1"/>
  <c r="I254" i="3" l="1"/>
  <c r="U254" i="3" s="1"/>
  <c r="BF254" i="3"/>
  <c r="K254" i="3" s="1"/>
  <c r="W254" i="3" s="1"/>
  <c r="AH255" i="3" l="1"/>
  <c r="AT255" i="3" s="1"/>
  <c r="P254" i="3"/>
  <c r="A255" i="3"/>
  <c r="B255" i="3" s="1"/>
  <c r="AR255" i="3"/>
  <c r="AF255" i="3"/>
  <c r="AL255" i="3" s="1"/>
  <c r="AX255" i="3" l="1"/>
  <c r="C255" i="3" s="1"/>
  <c r="BA255" i="3"/>
  <c r="BD255" i="3"/>
  <c r="I255" i="3" s="1"/>
  <c r="U255" i="3" s="1"/>
  <c r="AF256" i="3" s="1"/>
  <c r="AR256" i="3" s="1"/>
  <c r="AZ255" i="3" l="1"/>
  <c r="E255" i="3" s="1"/>
  <c r="Q255" i="3" s="1"/>
  <c r="F255" i="3"/>
  <c r="R255" i="3" s="1"/>
  <c r="AC256" i="3" s="1"/>
  <c r="AO256" i="3" s="1"/>
  <c r="BB255" i="3"/>
  <c r="AB256" i="3" l="1"/>
  <c r="AN256" i="3"/>
  <c r="BC255" i="3"/>
  <c r="H255" i="3" s="1"/>
  <c r="T255" i="3" s="1"/>
  <c r="AE256" i="3" s="1"/>
  <c r="AQ256" i="3" s="1"/>
  <c r="G255" i="3"/>
  <c r="S255" i="3" s="1"/>
  <c r="BF255" i="3" l="1"/>
  <c r="K255" i="3" s="1"/>
  <c r="W255" i="3" s="1"/>
  <c r="P255" i="3" s="1"/>
  <c r="AD256" i="3"/>
  <c r="AH256" i="3" l="1"/>
  <c r="AT256" i="3" s="1"/>
  <c r="A256" i="3"/>
  <c r="B256" i="3" s="1"/>
  <c r="AP256" i="3"/>
  <c r="AL256" i="3"/>
  <c r="AX256" i="3" l="1"/>
  <c r="C256" i="3" s="1"/>
  <c r="AZ256" i="3" s="1"/>
  <c r="E256" i="3" s="1"/>
  <c r="Q256" i="3" s="1"/>
  <c r="AB257" i="3" s="1"/>
  <c r="AN257" i="3" s="1"/>
  <c r="BD256" i="3"/>
  <c r="I256" i="3" s="1"/>
  <c r="U256" i="3" s="1"/>
  <c r="AF257" i="3" s="1"/>
  <c r="AR257" i="3" s="1"/>
  <c r="BA256" i="3" l="1"/>
  <c r="F256" i="3" s="1"/>
  <c r="R256" i="3" s="1"/>
  <c r="AC257" i="3" s="1"/>
  <c r="AO257" i="3" s="1"/>
  <c r="BB256" i="3" l="1"/>
  <c r="BC256" i="3" l="1"/>
  <c r="H256" i="3" s="1"/>
  <c r="T256" i="3" s="1"/>
  <c r="AE257" i="3" s="1"/>
  <c r="AQ257" i="3" s="1"/>
  <c r="G256" i="3"/>
  <c r="S256" i="3" s="1"/>
  <c r="BF256" i="3" l="1"/>
  <c r="K256" i="3" s="1"/>
  <c r="W256" i="3" s="1"/>
  <c r="AD257" i="3"/>
  <c r="P256" i="3"/>
  <c r="A257" i="3"/>
  <c r="AH257" i="3" l="1"/>
  <c r="AT257" i="3" s="1"/>
  <c r="B257" i="3"/>
  <c r="AP257" i="3"/>
  <c r="AX257" i="3" l="1"/>
  <c r="C257" i="3" s="1"/>
  <c r="AZ257" i="3" s="1"/>
  <c r="E257" i="3" s="1"/>
  <c r="Q257" i="3" s="1"/>
  <c r="AB258" i="3" s="1"/>
  <c r="AL257" i="3"/>
  <c r="BC257" i="3"/>
  <c r="H257" i="3" s="1"/>
  <c r="T257" i="3" s="1"/>
  <c r="BA257" i="3" l="1"/>
  <c r="AN258" i="3"/>
  <c r="BD257" i="3"/>
  <c r="I257" i="3" s="1"/>
  <c r="U257" i="3" s="1"/>
  <c r="AF258" i="3" s="1"/>
  <c r="AR258" i="3" s="1"/>
  <c r="AE258" i="3"/>
  <c r="AQ258" i="3" s="1"/>
  <c r="BF257" i="3" l="1"/>
  <c r="K257" i="3" s="1"/>
  <c r="W257" i="3" s="1"/>
  <c r="F257" i="3"/>
  <c r="R257" i="3" s="1"/>
  <c r="AC258" i="3" s="1"/>
  <c r="AO258" i="3" s="1"/>
  <c r="BB257" i="3"/>
  <c r="G257" i="3" s="1"/>
  <c r="S257" i="3" s="1"/>
  <c r="AD258" i="3" s="1"/>
  <c r="AP258" i="3" s="1"/>
  <c r="AH258" i="3" l="1"/>
  <c r="AL258" i="3" s="1"/>
  <c r="AT258" i="3"/>
  <c r="P257" i="3"/>
  <c r="A258" i="3"/>
  <c r="B258" i="3" s="1"/>
  <c r="AX258" i="3" l="1"/>
  <c r="C258" i="3"/>
  <c r="AZ258" i="3" l="1"/>
  <c r="E258" i="3" s="1"/>
  <c r="Q258" i="3" s="1"/>
  <c r="AB259" i="3" s="1"/>
  <c r="AN259" i="3" s="1"/>
  <c r="BA258" i="3"/>
  <c r="F258" i="3" s="1"/>
  <c r="R258" i="3" s="1"/>
  <c r="AC259" i="3" s="1"/>
  <c r="AO259" i="3" s="1"/>
  <c r="BC258" i="3"/>
  <c r="H258" i="3" s="1"/>
  <c r="T258" i="3" s="1"/>
  <c r="BB258" i="3" l="1"/>
  <c r="BD258" i="3"/>
  <c r="I258" i="3" s="1"/>
  <c r="U258" i="3" s="1"/>
  <c r="AE259" i="3"/>
  <c r="AQ259" i="3" s="1"/>
  <c r="G258" i="3" l="1"/>
  <c r="S258" i="3" s="1"/>
  <c r="AD259" i="3" s="1"/>
  <c r="BF258" i="3"/>
  <c r="K258" i="3" s="1"/>
  <c r="W258" i="3" s="1"/>
  <c r="AF259" i="3"/>
  <c r="AR259" i="3" s="1"/>
  <c r="AT259" i="3" l="1"/>
  <c r="AH259" i="3"/>
  <c r="A259" i="3"/>
  <c r="B259" i="3" s="1"/>
  <c r="P258" i="3"/>
  <c r="AP259" i="3"/>
  <c r="AL259" i="3"/>
  <c r="AX259" i="3" l="1"/>
  <c r="C259" i="3" s="1"/>
  <c r="BA259" i="3"/>
  <c r="F259" i="3" s="1"/>
  <c r="R259" i="3" s="1"/>
  <c r="AC260" i="3" s="1"/>
  <c r="AO260" i="3" s="1"/>
  <c r="AZ259" i="3" l="1"/>
  <c r="E259" i="3" s="1"/>
  <c r="Q259" i="3" s="1"/>
  <c r="AB260" i="3" s="1"/>
  <c r="AN260" i="3" s="1"/>
  <c r="BB259" i="3"/>
  <c r="BC259" i="3" s="1"/>
  <c r="H259" i="3" s="1"/>
  <c r="T259" i="3" s="1"/>
  <c r="AE260" i="3" s="1"/>
  <c r="AQ260" i="3" s="1"/>
  <c r="BD259" i="3"/>
  <c r="I259" i="3" s="1"/>
  <c r="U259" i="3" s="1"/>
  <c r="BF259" i="3" l="1"/>
  <c r="K259" i="3" s="1"/>
  <c r="W259" i="3" s="1"/>
  <c r="G259" i="3"/>
  <c r="S259" i="3" s="1"/>
  <c r="P259" i="3" s="1"/>
  <c r="AF260" i="3"/>
  <c r="AR260" i="3" s="1"/>
  <c r="AH260" i="3" l="1"/>
  <c r="AT260" i="3" s="1"/>
  <c r="AD260" i="3"/>
  <c r="AP260" i="3" s="1"/>
  <c r="A260" i="3"/>
  <c r="AX260" i="3" l="1"/>
  <c r="C260" i="3"/>
  <c r="AL260" i="3"/>
  <c r="B260" i="3"/>
  <c r="AZ260" i="3" l="1"/>
  <c r="E260" i="3" s="1"/>
  <c r="Q260" i="3" s="1"/>
  <c r="AB261" i="3" s="1"/>
  <c r="AN261" i="3" s="1"/>
  <c r="BA260" i="3"/>
  <c r="F260" i="3" l="1"/>
  <c r="R260" i="3" s="1"/>
  <c r="BB260" i="3"/>
  <c r="G260" i="3" l="1"/>
  <c r="S260" i="3" s="1"/>
  <c r="AD261" i="3" s="1"/>
  <c r="AP261" i="3" s="1"/>
  <c r="BC260" i="3"/>
  <c r="H260" i="3" s="1"/>
  <c r="T260" i="3" s="1"/>
  <c r="AC261" i="3"/>
  <c r="AO261" i="3" s="1"/>
  <c r="AE261" i="3" l="1"/>
  <c r="AQ261" i="3" s="1"/>
  <c r="BD260" i="3"/>
  <c r="I260" i="3" l="1"/>
  <c r="U260" i="3" s="1"/>
  <c r="AF261" i="3" s="1"/>
  <c r="AR261" i="3" s="1"/>
  <c r="BF260" i="3"/>
  <c r="K260" i="3" s="1"/>
  <c r="W260" i="3" s="1"/>
  <c r="AH261" i="3" l="1"/>
  <c r="AL261" i="3" s="1"/>
  <c r="AT261" i="3"/>
  <c r="P260" i="3"/>
  <c r="A261" i="3"/>
  <c r="C261" i="3" l="1"/>
  <c r="AX261" i="3"/>
  <c r="B261" i="3"/>
  <c r="BD261" i="3"/>
  <c r="I261" i="3" s="1"/>
  <c r="U261" i="3" s="1"/>
  <c r="AF262" i="3" s="1"/>
  <c r="AZ261" i="3" l="1"/>
  <c r="E261" i="3" s="1"/>
  <c r="Q261" i="3" s="1"/>
  <c r="AB262" i="3" s="1"/>
  <c r="AN262" i="3" s="1"/>
  <c r="BA261" i="3"/>
  <c r="F261" i="3" s="1"/>
  <c r="R261" i="3" s="1"/>
  <c r="AC262" i="3" s="1"/>
  <c r="AO262" i="3" s="1"/>
  <c r="BC261" i="3"/>
  <c r="H261" i="3" s="1"/>
  <c r="T261" i="3" s="1"/>
  <c r="AE262" i="3" s="1"/>
  <c r="AQ262" i="3" s="1"/>
  <c r="AR262" i="3"/>
  <c r="BB261" i="3" l="1"/>
  <c r="G261" i="3" s="1"/>
  <c r="S261" i="3" s="1"/>
  <c r="AD262" i="3" s="1"/>
  <c r="AP262" i="3" s="1"/>
  <c r="BF261" i="3" l="1"/>
  <c r="K261" i="3" s="1"/>
  <c r="W261" i="3" s="1"/>
  <c r="A262" i="3" s="1"/>
  <c r="B262" i="3" s="1"/>
  <c r="AH262" i="3" l="1"/>
  <c r="AL262" i="3" s="1"/>
  <c r="AT262" i="3"/>
  <c r="P261" i="3"/>
  <c r="BC262" i="3"/>
  <c r="H262" i="3" s="1"/>
  <c r="T262" i="3" s="1"/>
  <c r="AE263" i="3" s="1"/>
  <c r="AQ263" i="3" s="1"/>
  <c r="BD262" i="3"/>
  <c r="I262" i="3" s="1"/>
  <c r="U262" i="3" s="1"/>
  <c r="AX262" i="3" l="1"/>
  <c r="C262" i="3" s="1"/>
  <c r="BA262" i="3"/>
  <c r="AF263" i="3"/>
  <c r="AR263" i="3" s="1"/>
  <c r="AZ262" i="3" l="1"/>
  <c r="E262" i="3" s="1"/>
  <c r="Q262" i="3" s="1"/>
  <c r="F262" i="3"/>
  <c r="R262" i="3" s="1"/>
  <c r="AC263" i="3" s="1"/>
  <c r="BB262" i="3"/>
  <c r="G262" i="3" s="1"/>
  <c r="S262" i="3" s="1"/>
  <c r="AD263" i="3" s="1"/>
  <c r="AP263" i="3" s="1"/>
  <c r="BF262" i="3" l="1"/>
  <c r="K262" i="3" s="1"/>
  <c r="W262" i="3" s="1"/>
  <c r="AB263" i="3"/>
  <c r="AN263" i="3"/>
  <c r="AO263" i="3"/>
  <c r="AH263" i="3" l="1"/>
  <c r="AL263" i="3" s="1"/>
  <c r="A263" i="3"/>
  <c r="B263" i="3" s="1"/>
  <c r="P262" i="3"/>
  <c r="BC263" i="3"/>
  <c r="H263" i="3" s="1"/>
  <c r="T263" i="3" s="1"/>
  <c r="AT263" i="3" l="1"/>
  <c r="AX263" i="3" s="1"/>
  <c r="C263" i="3"/>
  <c r="BA263" i="3"/>
  <c r="F263" i="3" s="1"/>
  <c r="R263" i="3" s="1"/>
  <c r="AC264" i="3" s="1"/>
  <c r="AO264" i="3" s="1"/>
  <c r="BD263" i="3"/>
  <c r="I263" i="3" s="1"/>
  <c r="U263" i="3" s="1"/>
  <c r="AF264" i="3" s="1"/>
  <c r="AR264" i="3" s="1"/>
  <c r="AE264" i="3"/>
  <c r="AQ264" i="3" s="1"/>
  <c r="AZ263" i="3" l="1"/>
  <c r="E263" i="3" s="1"/>
  <c r="Q263" i="3" s="1"/>
  <c r="AB264" i="3" s="1"/>
  <c r="AN264" i="3" s="1"/>
  <c r="BB263" i="3"/>
  <c r="G263" i="3" s="1"/>
  <c r="S263" i="3" s="1"/>
  <c r="AD264" i="3" s="1"/>
  <c r="AP264" i="3" s="1"/>
  <c r="BF263" i="3" l="1"/>
  <c r="K263" i="3" s="1"/>
  <c r="W263" i="3" s="1"/>
  <c r="A264" i="3" s="1"/>
  <c r="P263" i="3" l="1"/>
  <c r="AH264" i="3"/>
  <c r="AL264" i="3" s="1"/>
  <c r="B264" i="3"/>
  <c r="BA264" i="3"/>
  <c r="AT264" i="3" l="1"/>
  <c r="BB264" i="3"/>
  <c r="G264" i="3" s="1"/>
  <c r="S264" i="3" s="1"/>
  <c r="F264" i="3"/>
  <c r="R264" i="3" s="1"/>
  <c r="BD264" i="3"/>
  <c r="I264" i="3" s="1"/>
  <c r="U264" i="3" s="1"/>
  <c r="AF265" i="3" s="1"/>
  <c r="AR265" i="3" s="1"/>
  <c r="AX264" i="3" l="1"/>
  <c r="C264" i="3" s="1"/>
  <c r="AD265" i="3"/>
  <c r="AP265" i="3" s="1"/>
  <c r="BC264" i="3"/>
  <c r="H264" i="3" s="1"/>
  <c r="T264" i="3" s="1"/>
  <c r="AE265" i="3" s="1"/>
  <c r="AQ265" i="3" s="1"/>
  <c r="AC265" i="3"/>
  <c r="AZ264" i="3" l="1"/>
  <c r="E264" i="3" s="1"/>
  <c r="Q264" i="3" s="1"/>
  <c r="BF264" i="3"/>
  <c r="K264" i="3" s="1"/>
  <c r="W264" i="3" s="1"/>
  <c r="AO265" i="3"/>
  <c r="A265" i="3" l="1"/>
  <c r="B265" i="3" s="1"/>
  <c r="P264" i="3"/>
  <c r="AH265" i="3"/>
  <c r="AT265" i="3"/>
  <c r="AB265" i="3"/>
  <c r="AL265" i="3" s="1"/>
  <c r="AN265" i="3"/>
  <c r="AX265" i="3" s="1"/>
  <c r="C265" i="3" s="1"/>
  <c r="AZ265" i="3" l="1"/>
  <c r="E265" i="3" s="1"/>
  <c r="Q265" i="3" s="1"/>
  <c r="AB266" i="3" s="1"/>
  <c r="BD265" i="3"/>
  <c r="I265" i="3" s="1"/>
  <c r="U265" i="3" s="1"/>
  <c r="AF266" i="3" s="1"/>
  <c r="AR266" i="3" s="1"/>
  <c r="BA265" i="3" l="1"/>
  <c r="F265" i="3" s="1"/>
  <c r="R265" i="3" s="1"/>
  <c r="AC266" i="3" s="1"/>
  <c r="AO266" i="3" s="1"/>
  <c r="BC265" i="3"/>
  <c r="H265" i="3" s="1"/>
  <c r="T265" i="3" s="1"/>
  <c r="AE266" i="3" s="1"/>
  <c r="AQ266" i="3" s="1"/>
  <c r="AN266" i="3"/>
  <c r="BB265" i="3" l="1"/>
  <c r="G265" i="3" l="1"/>
  <c r="S265" i="3" s="1"/>
  <c r="BF265" i="3"/>
  <c r="K265" i="3" s="1"/>
  <c r="W265" i="3" s="1"/>
  <c r="AD266" i="3"/>
  <c r="A266" i="3" l="1"/>
  <c r="B266" i="3" s="1"/>
  <c r="AH266" i="3"/>
  <c r="AT266" i="3" s="1"/>
  <c r="AL266" i="3"/>
  <c r="P265" i="3"/>
  <c r="AP266" i="3"/>
  <c r="AX266" i="3" l="1"/>
  <c r="C266" i="3" s="1"/>
  <c r="BA266" i="3"/>
  <c r="F266" i="3" s="1"/>
  <c r="R266" i="3" s="1"/>
  <c r="AC267" i="3" s="1"/>
  <c r="AO267" i="3" s="1"/>
  <c r="BB266" i="3"/>
  <c r="G266" i="3" s="1"/>
  <c r="S266" i="3" s="1"/>
  <c r="BC266" i="3"/>
  <c r="H266" i="3" s="1"/>
  <c r="T266" i="3" s="1"/>
  <c r="AZ266" i="3" l="1"/>
  <c r="E266" i="3" s="1"/>
  <c r="Q266" i="3" s="1"/>
  <c r="AD267" i="3"/>
  <c r="AP267" i="3" s="1"/>
  <c r="BD266" i="3"/>
  <c r="I266" i="3" s="1"/>
  <c r="U266" i="3" s="1"/>
  <c r="AF267" i="3" s="1"/>
  <c r="AR267" i="3" s="1"/>
  <c r="AE267" i="3"/>
  <c r="AQ267" i="3" s="1"/>
  <c r="BF266" i="3" l="1"/>
  <c r="K266" i="3" s="1"/>
  <c r="W266" i="3" s="1"/>
  <c r="P266" i="3" s="1"/>
  <c r="AB267" i="3"/>
  <c r="AN267" i="3" s="1"/>
  <c r="AH267" i="3" l="1"/>
  <c r="AL267" i="3" s="1"/>
  <c r="AT267" i="3"/>
  <c r="A267" i="3"/>
  <c r="B267" i="3" s="1"/>
  <c r="C267" i="3" l="1"/>
  <c r="AX267" i="3"/>
  <c r="BA267" i="3"/>
  <c r="F267" i="3" s="1"/>
  <c r="R267" i="3" s="1"/>
  <c r="AC268" i="3" s="1"/>
  <c r="AO268" i="3" s="1"/>
  <c r="BC267" i="3"/>
  <c r="H267" i="3" s="1"/>
  <c r="T267" i="3" s="1"/>
  <c r="AZ267" i="3" l="1"/>
  <c r="E267" i="3" s="1"/>
  <c r="Q267" i="3" s="1"/>
  <c r="BB267" i="3"/>
  <c r="G267" i="3" s="1"/>
  <c r="S267" i="3" s="1"/>
  <c r="AD268" i="3" s="1"/>
  <c r="AP268" i="3" s="1"/>
  <c r="BD267" i="3"/>
  <c r="I267" i="3" s="1"/>
  <c r="U267" i="3" s="1"/>
  <c r="AF268" i="3" s="1"/>
  <c r="AR268" i="3" s="1"/>
  <c r="AE268" i="3"/>
  <c r="AQ268" i="3" s="1"/>
  <c r="AB268" i="3" l="1"/>
  <c r="AN268" i="3"/>
  <c r="BF267" i="3"/>
  <c r="K267" i="3" s="1"/>
  <c r="W267" i="3" s="1"/>
  <c r="A268" i="3" s="1"/>
  <c r="B268" i="3" s="1"/>
  <c r="AH268" i="3" l="1"/>
  <c r="AL268" i="3" s="1"/>
  <c r="P267" i="3"/>
  <c r="AT268" i="3" l="1"/>
  <c r="BD268" i="3"/>
  <c r="I268" i="3" s="1"/>
  <c r="U268" i="3" s="1"/>
  <c r="AF269" i="3" s="1"/>
  <c r="AX268" i="3" l="1"/>
  <c r="C268" i="3" s="1"/>
  <c r="BA268" i="3"/>
  <c r="BC268" i="3"/>
  <c r="H268" i="3" s="1"/>
  <c r="T268" i="3" s="1"/>
  <c r="AE269" i="3" s="1"/>
  <c r="AR269" i="3"/>
  <c r="AZ268" i="3" l="1"/>
  <c r="E268" i="3" s="1"/>
  <c r="Q268" i="3" s="1"/>
  <c r="AB269" i="3" s="1"/>
  <c r="AN269" i="3" s="1"/>
  <c r="F268" i="3"/>
  <c r="R268" i="3" s="1"/>
  <c r="AC269" i="3" s="1"/>
  <c r="AO269" i="3" s="1"/>
  <c r="BB268" i="3"/>
  <c r="G268" i="3" s="1"/>
  <c r="S268" i="3" s="1"/>
  <c r="AQ269" i="3"/>
  <c r="BF268" i="3" l="1"/>
  <c r="K268" i="3" s="1"/>
  <c r="W268" i="3" s="1"/>
  <c r="P268" i="3" s="1"/>
  <c r="AD269" i="3"/>
  <c r="AP269" i="3" s="1"/>
  <c r="BC269" i="3"/>
  <c r="H269" i="3" s="1"/>
  <c r="T269" i="3" s="1"/>
  <c r="AE270" i="3" s="1"/>
  <c r="AH269" i="3" l="1"/>
  <c r="AT269" i="3" s="1"/>
  <c r="A269" i="3"/>
  <c r="BD269" i="3"/>
  <c r="I269" i="3" s="1"/>
  <c r="U269" i="3" s="1"/>
  <c r="AQ270" i="3"/>
  <c r="AL269" i="3" l="1"/>
  <c r="AX269" i="3"/>
  <c r="C269" i="3"/>
  <c r="AZ269" i="3" s="1"/>
  <c r="E269" i="3" s="1"/>
  <c r="Q269" i="3" s="1"/>
  <c r="AB270" i="3" s="1"/>
  <c r="AN270" i="3" s="1"/>
  <c r="B269" i="3"/>
  <c r="AF270" i="3"/>
  <c r="AR270" i="3" s="1"/>
  <c r="BA269" i="3" l="1"/>
  <c r="F269" i="3" s="1"/>
  <c r="R269" i="3" s="1"/>
  <c r="AC270" i="3" l="1"/>
  <c r="BB269" i="3"/>
  <c r="G269" i="3" s="1"/>
  <c r="S269" i="3" s="1"/>
  <c r="AD270" i="3" s="1"/>
  <c r="AP270" i="3" s="1"/>
  <c r="BF269" i="3" l="1"/>
  <c r="K269" i="3" s="1"/>
  <c r="W269" i="3" s="1"/>
  <c r="AO270" i="3"/>
  <c r="BC270" i="3"/>
  <c r="H270" i="3" s="1"/>
  <c r="T270" i="3" s="1"/>
  <c r="BD270" i="3"/>
  <c r="I270" i="3" s="1"/>
  <c r="U270" i="3" s="1"/>
  <c r="AF271" i="3" s="1"/>
  <c r="AR271" i="3" s="1"/>
  <c r="AH270" i="3" l="1"/>
  <c r="AL270" i="3" s="1"/>
  <c r="A270" i="3"/>
  <c r="B270" i="3" s="1"/>
  <c r="P269" i="3"/>
  <c r="AE271" i="3"/>
  <c r="AT270" i="3" l="1"/>
  <c r="AQ271" i="3"/>
  <c r="AX270" i="3" l="1"/>
  <c r="C270" i="3" s="1"/>
  <c r="BA270" i="3"/>
  <c r="BD271" i="3"/>
  <c r="I271" i="3" s="1"/>
  <c r="U271" i="3" s="1"/>
  <c r="AF272" i="3" s="1"/>
  <c r="AR272" i="3" s="1"/>
  <c r="AZ270" i="3" l="1"/>
  <c r="E270" i="3" s="1"/>
  <c r="Q270" i="3" s="1"/>
  <c r="AB271" i="3" s="1"/>
  <c r="F270" i="3"/>
  <c r="R270" i="3" s="1"/>
  <c r="BB270" i="3"/>
  <c r="G270" i="3" s="1"/>
  <c r="S270" i="3" s="1"/>
  <c r="BC271" i="3"/>
  <c r="H271" i="3" s="1"/>
  <c r="T271" i="3" s="1"/>
  <c r="AE272" i="3" s="1"/>
  <c r="AQ272" i="3" s="1"/>
  <c r="BF270" i="3" l="1"/>
  <c r="K270" i="3" s="1"/>
  <c r="W270" i="3" s="1"/>
  <c r="AN271" i="3"/>
  <c r="AD271" i="3"/>
  <c r="AP271" i="3" s="1"/>
  <c r="AC271" i="3"/>
  <c r="AT271" i="3" l="1"/>
  <c r="AH271" i="3"/>
  <c r="AL271" i="3" s="1"/>
  <c r="P270" i="3"/>
  <c r="A271" i="3"/>
  <c r="B271" i="3" s="1"/>
  <c r="AO271" i="3"/>
  <c r="AX271" i="3" l="1"/>
  <c r="C271" i="3" s="1"/>
  <c r="BC272" i="3"/>
  <c r="H272" i="3" s="1"/>
  <c r="T272" i="3" s="1"/>
  <c r="AE273" i="3" s="1"/>
  <c r="AQ273" i="3" s="1"/>
  <c r="BD272" i="3"/>
  <c r="I272" i="3" s="1"/>
  <c r="U272" i="3" s="1"/>
  <c r="AZ271" i="3" l="1"/>
  <c r="E271" i="3" s="1"/>
  <c r="Q271" i="3" s="1"/>
  <c r="AB272" i="3" s="1"/>
  <c r="AN272" i="3" s="1"/>
  <c r="BA271" i="3"/>
  <c r="F271" i="3" s="1"/>
  <c r="R271" i="3" s="1"/>
  <c r="AC272" i="3" s="1"/>
  <c r="AO272" i="3" s="1"/>
  <c r="AF273" i="3"/>
  <c r="BB271" i="3" l="1"/>
  <c r="G271" i="3" s="1"/>
  <c r="S271" i="3" s="1"/>
  <c r="AR273" i="3"/>
  <c r="BF271" i="3" l="1"/>
  <c r="K271" i="3" s="1"/>
  <c r="W271" i="3" s="1"/>
  <c r="AD272" i="3"/>
  <c r="BC273" i="3"/>
  <c r="H273" i="3" s="1"/>
  <c r="T273" i="3" s="1"/>
  <c r="BD273" i="3"/>
  <c r="I273" i="3" s="1"/>
  <c r="U273" i="3" s="1"/>
  <c r="AF274" i="3" s="1"/>
  <c r="AR274" i="3" s="1"/>
  <c r="AH272" i="3" l="1"/>
  <c r="AT272" i="3"/>
  <c r="AL272" i="3"/>
  <c r="A272" i="3"/>
  <c r="B272" i="3" s="1"/>
  <c r="P271" i="3"/>
  <c r="AP272" i="3"/>
  <c r="AX272" i="3" s="1"/>
  <c r="AE274" i="3"/>
  <c r="C272" i="3" l="1"/>
  <c r="AZ272" i="3"/>
  <c r="E272" i="3" s="1"/>
  <c r="Q272" i="3" s="1"/>
  <c r="AQ274" i="3"/>
  <c r="AB273" i="3" l="1"/>
  <c r="AN273" i="3" s="1"/>
  <c r="BA272" i="3"/>
  <c r="F272" i="3" l="1"/>
  <c r="R272" i="3" s="1"/>
  <c r="AC273" i="3" s="1"/>
  <c r="AO273" i="3" s="1"/>
  <c r="BB272" i="3"/>
  <c r="G272" i="3" s="1"/>
  <c r="S272" i="3" s="1"/>
  <c r="AD273" i="3" s="1"/>
  <c r="AP273" i="3" s="1"/>
  <c r="BD274" i="3"/>
  <c r="I274" i="3" s="1"/>
  <c r="U274" i="3" s="1"/>
  <c r="BF272" i="3" l="1"/>
  <c r="K272" i="3" s="1"/>
  <c r="W272" i="3" s="1"/>
  <c r="BC274" i="3"/>
  <c r="H274" i="3" s="1"/>
  <c r="T274" i="3" s="1"/>
  <c r="AE275" i="3" s="1"/>
  <c r="AQ275" i="3" s="1"/>
  <c r="AF275" i="3"/>
  <c r="AH273" i="3" l="1"/>
  <c r="AL273" i="3" s="1"/>
  <c r="AT273" i="3"/>
  <c r="A273" i="3"/>
  <c r="B273" i="3" s="1"/>
  <c r="P272" i="3"/>
  <c r="AR275" i="3"/>
  <c r="C273" i="3" l="1"/>
  <c r="AX273" i="3"/>
  <c r="BC275" i="3"/>
  <c r="H275" i="3" s="1"/>
  <c r="T275" i="3" s="1"/>
  <c r="AZ273" i="3" l="1"/>
  <c r="E273" i="3" s="1"/>
  <c r="Q273" i="3" s="1"/>
  <c r="AB274" i="3" s="1"/>
  <c r="BA273" i="3"/>
  <c r="BD275" i="3"/>
  <c r="I275" i="3" s="1"/>
  <c r="U275" i="3" s="1"/>
  <c r="AE276" i="3"/>
  <c r="AQ276" i="3" s="1"/>
  <c r="F273" i="3" l="1"/>
  <c r="R273" i="3" s="1"/>
  <c r="BB273" i="3"/>
  <c r="G273" i="3" s="1"/>
  <c r="S273" i="3" s="1"/>
  <c r="AD274" i="3" s="1"/>
  <c r="AP274" i="3" s="1"/>
  <c r="AN274" i="3"/>
  <c r="AF276" i="3"/>
  <c r="BF273" i="3" l="1"/>
  <c r="K273" i="3" s="1"/>
  <c r="W273" i="3" s="1"/>
  <c r="A274" i="3" s="1"/>
  <c r="AC274" i="3"/>
  <c r="P273" i="3"/>
  <c r="AR276" i="3"/>
  <c r="AH274" i="3" l="1"/>
  <c r="AT274" i="3" s="1"/>
  <c r="B274" i="3"/>
  <c r="AO274" i="3"/>
  <c r="BD276" i="3"/>
  <c r="I276" i="3" s="1"/>
  <c r="U276" i="3" s="1"/>
  <c r="AF277" i="3" s="1"/>
  <c r="AR277" i="3" s="1"/>
  <c r="AL274" i="3" l="1"/>
  <c r="AX274" i="3"/>
  <c r="C274" i="3" s="1"/>
  <c r="AZ274" i="3"/>
  <c r="E274" i="3" s="1"/>
  <c r="Q274" i="3" s="1"/>
  <c r="BC276" i="3"/>
  <c r="H276" i="3" s="1"/>
  <c r="T276" i="3" s="1"/>
  <c r="AE277" i="3" s="1"/>
  <c r="AQ277" i="3" s="1"/>
  <c r="AB275" i="3" l="1"/>
  <c r="AN275" i="3" s="1"/>
  <c r="BA274" i="3"/>
  <c r="F274" i="3" s="1"/>
  <c r="R274" i="3" s="1"/>
  <c r="AC275" i="3" s="1"/>
  <c r="BD277" i="3"/>
  <c r="I277" i="3" s="1"/>
  <c r="U277" i="3" s="1"/>
  <c r="AF278" i="3" s="1"/>
  <c r="AR278" i="3" s="1"/>
  <c r="BF274" i="3" l="1"/>
  <c r="K274" i="3" s="1"/>
  <c r="W274" i="3" s="1"/>
  <c r="BB274" i="3"/>
  <c r="G274" i="3" s="1"/>
  <c r="S274" i="3" s="1"/>
  <c r="AD275" i="3" s="1"/>
  <c r="AP275" i="3" s="1"/>
  <c r="AO275" i="3"/>
  <c r="AH275" i="3" l="1"/>
  <c r="AT275" i="3" s="1"/>
  <c r="AX275" i="3" s="1"/>
  <c r="AL275" i="3"/>
  <c r="A275" i="3"/>
  <c r="B275" i="3" s="1"/>
  <c r="P274" i="3"/>
  <c r="C275" i="3" l="1"/>
  <c r="BC277" i="3"/>
  <c r="H277" i="3" s="1"/>
  <c r="T277" i="3" s="1"/>
  <c r="AE278" i="3" s="1"/>
  <c r="AQ278" i="3" s="1"/>
  <c r="AZ275" i="3" l="1"/>
  <c r="E275" i="3" s="1"/>
  <c r="Q275" i="3" s="1"/>
  <c r="AB276" i="3" s="1"/>
  <c r="AN276" i="3" s="1"/>
  <c r="BA275" i="3"/>
  <c r="F275" i="3" l="1"/>
  <c r="R275" i="3" s="1"/>
  <c r="BB275" i="3"/>
  <c r="G275" i="3" s="1"/>
  <c r="S275" i="3" s="1"/>
  <c r="BD278" i="3"/>
  <c r="I278" i="3" s="1"/>
  <c r="U278" i="3" s="1"/>
  <c r="BF275" i="3" l="1"/>
  <c r="K275" i="3" s="1"/>
  <c r="W275" i="3" s="1"/>
  <c r="AD276" i="3"/>
  <c r="AP276" i="3" s="1"/>
  <c r="AC276" i="3"/>
  <c r="AF279" i="3"/>
  <c r="AR279" i="3" s="1"/>
  <c r="AH276" i="3" l="1"/>
  <c r="AL276" i="3" s="1"/>
  <c r="P275" i="3"/>
  <c r="A276" i="3"/>
  <c r="B276" i="3" s="1"/>
  <c r="AO276" i="3"/>
  <c r="BC278" i="3"/>
  <c r="H278" i="3" s="1"/>
  <c r="T278" i="3" s="1"/>
  <c r="BD279" i="3"/>
  <c r="I279" i="3" s="1"/>
  <c r="U279" i="3" s="1"/>
  <c r="AT276" i="3" l="1"/>
  <c r="AE279" i="3"/>
  <c r="AF280" i="3"/>
  <c r="AR280" i="3" s="1"/>
  <c r="AX276" i="3" l="1"/>
  <c r="C276" i="3" s="1"/>
  <c r="BA276" i="3"/>
  <c r="AQ279" i="3"/>
  <c r="AZ276" i="3" l="1"/>
  <c r="E276" i="3" s="1"/>
  <c r="Q276" i="3" s="1"/>
  <c r="AB277" i="3" s="1"/>
  <c r="AN277" i="3" s="1"/>
  <c r="F276" i="3"/>
  <c r="R276" i="3" s="1"/>
  <c r="BB276" i="3"/>
  <c r="G276" i="3" s="1"/>
  <c r="S276" i="3" s="1"/>
  <c r="AD277" i="3" s="1"/>
  <c r="AP277" i="3" s="1"/>
  <c r="BF276" i="3" l="1"/>
  <c r="K276" i="3" s="1"/>
  <c r="W276" i="3" s="1"/>
  <c r="A277" i="3" s="1"/>
  <c r="B277" i="3" s="1"/>
  <c r="AC277" i="3"/>
  <c r="P276" i="3"/>
  <c r="BC279" i="3"/>
  <c r="H279" i="3" s="1"/>
  <c r="T279" i="3" s="1"/>
  <c r="AE280" i="3" s="1"/>
  <c r="AQ280" i="3" s="1"/>
  <c r="BD280" i="3"/>
  <c r="I280" i="3" s="1"/>
  <c r="U280" i="3" s="1"/>
  <c r="AH277" i="3" l="1"/>
  <c r="AL277" i="3" s="1"/>
  <c r="AT277" i="3"/>
  <c r="AO277" i="3"/>
  <c r="AF281" i="3"/>
  <c r="AR281" i="3" s="1"/>
  <c r="AX277" i="3" l="1"/>
  <c r="C277" i="3" s="1"/>
  <c r="BA277" i="3"/>
  <c r="F277" i="3" s="1"/>
  <c r="R277" i="3" s="1"/>
  <c r="AC278" i="3" s="1"/>
  <c r="AO278" i="3" s="1"/>
  <c r="AZ277" i="3" l="1"/>
  <c r="E277" i="3" s="1"/>
  <c r="Q277" i="3" s="1"/>
  <c r="AB278" i="3" s="1"/>
  <c r="AN278" i="3" s="1"/>
  <c r="BB277" i="3"/>
  <c r="G277" i="3" s="1"/>
  <c r="S277" i="3" s="1"/>
  <c r="BC280" i="3"/>
  <c r="H280" i="3" s="1"/>
  <c r="T280" i="3" s="1"/>
  <c r="AE281" i="3" s="1"/>
  <c r="AQ281" i="3" s="1"/>
  <c r="BF277" i="3" l="1"/>
  <c r="K277" i="3" s="1"/>
  <c r="W277" i="3" s="1"/>
  <c r="P277" i="3" s="1"/>
  <c r="AD278" i="3"/>
  <c r="BD281" i="3"/>
  <c r="I281" i="3" s="1"/>
  <c r="U281" i="3" s="1"/>
  <c r="AH278" i="3" l="1"/>
  <c r="AL278" i="3" s="1"/>
  <c r="AT278" i="3"/>
  <c r="A278" i="3"/>
  <c r="B278" i="3" s="1"/>
  <c r="AP278" i="3"/>
  <c r="AF282" i="3"/>
  <c r="AX278" i="3" l="1"/>
  <c r="C278" i="3"/>
  <c r="BA278" i="3"/>
  <c r="F278" i="3" s="1"/>
  <c r="R278" i="3" s="1"/>
  <c r="AC279" i="3" s="1"/>
  <c r="AO279" i="3" s="1"/>
  <c r="AR282" i="3"/>
  <c r="AZ278" i="3" l="1"/>
  <c r="E278" i="3" s="1"/>
  <c r="Q278" i="3" s="1"/>
  <c r="BB278" i="3"/>
  <c r="G278" i="3" s="1"/>
  <c r="S278" i="3" s="1"/>
  <c r="BC281" i="3"/>
  <c r="H281" i="3" s="1"/>
  <c r="T281" i="3" s="1"/>
  <c r="AE282" i="3" s="1"/>
  <c r="AQ282" i="3" s="1"/>
  <c r="BD282" i="3"/>
  <c r="I282" i="3" s="1"/>
  <c r="U282" i="3" s="1"/>
  <c r="AF283" i="3" s="1"/>
  <c r="AR283" i="3" s="1"/>
  <c r="BF278" i="3" l="1"/>
  <c r="K278" i="3" s="1"/>
  <c r="W278" i="3" s="1"/>
  <c r="A279" i="3" s="1"/>
  <c r="B279" i="3" s="1"/>
  <c r="AB279" i="3"/>
  <c r="AN279" i="3"/>
  <c r="AD279" i="3"/>
  <c r="P278" i="3" l="1"/>
  <c r="AH279" i="3"/>
  <c r="AL279" i="3" s="1"/>
  <c r="AP279" i="3"/>
  <c r="AT279" i="3" l="1"/>
  <c r="AX279" i="3" s="1"/>
  <c r="C279" i="3" s="1"/>
  <c r="BA279" i="3"/>
  <c r="F279" i="3" s="1"/>
  <c r="R279" i="3" s="1"/>
  <c r="AC280" i="3" s="1"/>
  <c r="BC282" i="3"/>
  <c r="H282" i="3" s="1"/>
  <c r="T282" i="3" s="1"/>
  <c r="BD283" i="3"/>
  <c r="I283" i="3" s="1"/>
  <c r="U283" i="3" s="1"/>
  <c r="AF284" i="3" s="1"/>
  <c r="AR284" i="3" s="1"/>
  <c r="AZ279" i="3" l="1"/>
  <c r="E279" i="3" s="1"/>
  <c r="Q279" i="3" s="1"/>
  <c r="AB280" i="3" s="1"/>
  <c r="AN280" i="3" s="1"/>
  <c r="BB279" i="3"/>
  <c r="G279" i="3" s="1"/>
  <c r="S279" i="3" s="1"/>
  <c r="AO280" i="3"/>
  <c r="AE283" i="3"/>
  <c r="AQ283" i="3"/>
  <c r="BF279" i="3" l="1"/>
  <c r="K279" i="3" s="1"/>
  <c r="W279" i="3" s="1"/>
  <c r="A280" i="3" s="1"/>
  <c r="B280" i="3" s="1"/>
  <c r="AD280" i="3"/>
  <c r="BD284" i="3"/>
  <c r="I284" i="3" s="1"/>
  <c r="U284" i="3" s="1"/>
  <c r="P279" i="3" l="1"/>
  <c r="AH280" i="3"/>
  <c r="AT280" i="3" s="1"/>
  <c r="AP280" i="3"/>
  <c r="AF285" i="3"/>
  <c r="AR285" i="3" s="1"/>
  <c r="AL280" i="3" l="1"/>
  <c r="AX280" i="3"/>
  <c r="C280" i="3" s="1"/>
  <c r="BA280" i="3"/>
  <c r="F280" i="3" s="1"/>
  <c r="R280" i="3" s="1"/>
  <c r="AC281" i="3" s="1"/>
  <c r="BC283" i="3"/>
  <c r="H283" i="3" s="1"/>
  <c r="T283" i="3" s="1"/>
  <c r="AE284" i="3" s="1"/>
  <c r="AQ284" i="3" s="1"/>
  <c r="AZ280" i="3" l="1"/>
  <c r="E280" i="3" s="1"/>
  <c r="Q280" i="3" s="1"/>
  <c r="AB281" i="3" s="1"/>
  <c r="AN281" i="3" s="1"/>
  <c r="BF280" i="3"/>
  <c r="K280" i="3" s="1"/>
  <c r="W280" i="3" s="1"/>
  <c r="BB280" i="3"/>
  <c r="G280" i="3" s="1"/>
  <c r="S280" i="3" s="1"/>
  <c r="AD281" i="3" s="1"/>
  <c r="AP281" i="3" s="1"/>
  <c r="AO281" i="3"/>
  <c r="AT281" i="3" l="1"/>
  <c r="AX281" i="3" s="1"/>
  <c r="AH281" i="3"/>
  <c r="AL281" i="3" s="1"/>
  <c r="A281" i="3"/>
  <c r="B281" i="3" s="1"/>
  <c r="P280" i="3"/>
  <c r="C281" i="3" l="1"/>
  <c r="BD285" i="3"/>
  <c r="I285" i="3" s="1"/>
  <c r="U285" i="3" s="1"/>
  <c r="AF286" i="3" s="1"/>
  <c r="AR286" i="3" s="1"/>
  <c r="AZ281" i="3" l="1"/>
  <c r="E281" i="3" s="1"/>
  <c r="Q281" i="3" s="1"/>
  <c r="AB282" i="3" s="1"/>
  <c r="AN282" i="3" s="1"/>
  <c r="BA281" i="3"/>
  <c r="F281" i="3" s="1"/>
  <c r="R281" i="3" s="1"/>
  <c r="AC282" i="3" s="1"/>
  <c r="AO282" i="3" s="1"/>
  <c r="BC284" i="3"/>
  <c r="H284" i="3" s="1"/>
  <c r="T284" i="3" s="1"/>
  <c r="BB281" i="3" l="1"/>
  <c r="AE285" i="3"/>
  <c r="AQ285" i="3" s="1"/>
  <c r="G281" i="3" l="1"/>
  <c r="S281" i="3" s="1"/>
  <c r="AD282" i="3" s="1"/>
  <c r="AP282" i="3" s="1"/>
  <c r="BF281" i="3"/>
  <c r="K281" i="3" s="1"/>
  <c r="W281" i="3" s="1"/>
  <c r="P281" i="3" l="1"/>
  <c r="A282" i="3"/>
  <c r="AH282" i="3"/>
  <c r="AL282" i="3" s="1"/>
  <c r="AT282" i="3"/>
  <c r="AX282" i="3" s="1"/>
  <c r="B282" i="3"/>
  <c r="BA282" i="3"/>
  <c r="F282" i="3" s="1"/>
  <c r="R282" i="3" s="1"/>
  <c r="AC283" i="3" s="1"/>
  <c r="AO283" i="3" s="1"/>
  <c r="BC285" i="3"/>
  <c r="H285" i="3" s="1"/>
  <c r="T285" i="3" s="1"/>
  <c r="BD286" i="3"/>
  <c r="I286" i="3" s="1"/>
  <c r="U286" i="3" s="1"/>
  <c r="AF287" i="3" s="1"/>
  <c r="AR287" i="3" s="1"/>
  <c r="C282" i="3" l="1"/>
  <c r="BB282" i="3"/>
  <c r="G282" i="3" s="1"/>
  <c r="S282" i="3" s="1"/>
  <c r="AE286" i="3"/>
  <c r="AQ286" i="3" s="1"/>
  <c r="AZ282" i="3" l="1"/>
  <c r="E282" i="3" s="1"/>
  <c r="Q282" i="3" s="1"/>
  <c r="BF282" i="3"/>
  <c r="K282" i="3" s="1"/>
  <c r="W282" i="3" s="1"/>
  <c r="P282" i="3" s="1"/>
  <c r="AD283" i="3"/>
  <c r="AP283" i="3" s="1"/>
  <c r="A283" i="3" l="1"/>
  <c r="B283" i="3" s="1"/>
  <c r="AH283" i="3"/>
  <c r="AT283" i="3" s="1"/>
  <c r="AB283" i="3"/>
  <c r="AL283" i="3" l="1"/>
  <c r="AN283" i="3"/>
  <c r="AX283" i="3" s="1"/>
  <c r="C283" i="3" s="1"/>
  <c r="BA283" i="3"/>
  <c r="BD287" i="3"/>
  <c r="I287" i="3" s="1"/>
  <c r="U287" i="3" s="1"/>
  <c r="AZ283" i="3" l="1"/>
  <c r="E283" i="3" s="1"/>
  <c r="Q283" i="3" s="1"/>
  <c r="AB284" i="3" s="1"/>
  <c r="F283" i="3"/>
  <c r="R283" i="3" s="1"/>
  <c r="BB283" i="3"/>
  <c r="G283" i="3" s="1"/>
  <c r="S283" i="3" s="1"/>
  <c r="BC286" i="3"/>
  <c r="H286" i="3" s="1"/>
  <c r="T286" i="3" s="1"/>
  <c r="AF288" i="3"/>
  <c r="AR288" i="3" s="1"/>
  <c r="AN284" i="3" l="1"/>
  <c r="BF283" i="3"/>
  <c r="K283" i="3" s="1"/>
  <c r="W283" i="3" s="1"/>
  <c r="P283" i="3" s="1"/>
  <c r="AC284" i="3"/>
  <c r="AO284" i="3" s="1"/>
  <c r="AD284" i="3"/>
  <c r="AP284" i="3" s="1"/>
  <c r="AE287" i="3"/>
  <c r="AQ287" i="3" s="1"/>
  <c r="A284" i="3" l="1"/>
  <c r="B284" i="3" s="1"/>
  <c r="AH284" i="3"/>
  <c r="AT284" i="3" s="1"/>
  <c r="BD288" i="3"/>
  <c r="I288" i="3" s="1"/>
  <c r="U288" i="3" s="1"/>
  <c r="AF289" i="3" s="1"/>
  <c r="AR289" i="3" s="1"/>
  <c r="AX284" i="3" l="1"/>
  <c r="C284" i="3" s="1"/>
  <c r="AL284" i="3"/>
  <c r="BC287" i="3"/>
  <c r="H287" i="3" s="1"/>
  <c r="T287" i="3" s="1"/>
  <c r="AZ284" i="3" l="1"/>
  <c r="E284" i="3" s="1"/>
  <c r="Q284" i="3" s="1"/>
  <c r="AB285" i="3" s="1"/>
  <c r="BA284" i="3"/>
  <c r="F284" i="3" s="1"/>
  <c r="R284" i="3" s="1"/>
  <c r="AC285" i="3" s="1"/>
  <c r="AO285" i="3" s="1"/>
  <c r="AE288" i="3"/>
  <c r="AQ288" i="3" s="1"/>
  <c r="BF284" i="3" l="1"/>
  <c r="K284" i="3" s="1"/>
  <c r="W284" i="3" s="1"/>
  <c r="BB284" i="3"/>
  <c r="G284" i="3" s="1"/>
  <c r="S284" i="3" s="1"/>
  <c r="AN285" i="3"/>
  <c r="P284" i="3" l="1"/>
  <c r="AH285" i="3"/>
  <c r="AT285" i="3" s="1"/>
  <c r="A285" i="3"/>
  <c r="AD285" i="3"/>
  <c r="AP285" i="3" s="1"/>
  <c r="AX285" i="3" l="1"/>
  <c r="C285" i="3"/>
  <c r="B285" i="3"/>
  <c r="AL285" i="3"/>
  <c r="AZ285" i="3" l="1"/>
  <c r="E285" i="3" s="1"/>
  <c r="Q285" i="3" s="1"/>
  <c r="AB286" i="3" s="1"/>
  <c r="BA285" i="3"/>
  <c r="F285" i="3" s="1"/>
  <c r="R285" i="3" s="1"/>
  <c r="AC286" i="3" s="1"/>
  <c r="AO286" i="3" s="1"/>
  <c r="BC288" i="3"/>
  <c r="H288" i="3" s="1"/>
  <c r="T288" i="3" s="1"/>
  <c r="AN286" i="3" l="1"/>
  <c r="BB285" i="3"/>
  <c r="G285" i="3" s="1"/>
  <c r="S285" i="3" s="1"/>
  <c r="AE289" i="3"/>
  <c r="AQ289" i="3"/>
  <c r="BF285" i="3" l="1"/>
  <c r="K285" i="3" s="1"/>
  <c r="W285" i="3" s="1"/>
  <c r="P285" i="3" s="1"/>
  <c r="AD286" i="3"/>
  <c r="A286" i="3" l="1"/>
  <c r="B286" i="3" s="1"/>
  <c r="AH286" i="3"/>
  <c r="AL286" i="3" s="1"/>
  <c r="AP286" i="3"/>
  <c r="AT286" i="3" l="1"/>
  <c r="AX286" i="3" s="1"/>
  <c r="C286" i="3" s="1"/>
  <c r="BA286" i="3"/>
  <c r="F286" i="3" s="1"/>
  <c r="R286" i="3" s="1"/>
  <c r="BC289" i="3"/>
  <c r="AZ286" i="3" l="1"/>
  <c r="E286" i="3" s="1"/>
  <c r="Q286" i="3" s="1"/>
  <c r="AB287" i="3" s="1"/>
  <c r="BB286" i="3"/>
  <c r="G286" i="3" s="1"/>
  <c r="S286" i="3" s="1"/>
  <c r="AD287" i="3" s="1"/>
  <c r="AN287" i="3"/>
  <c r="AC287" i="3"/>
  <c r="AO287" i="3" s="1"/>
  <c r="BD289" i="3"/>
  <c r="I289" i="3" s="1"/>
  <c r="U289" i="3" s="1"/>
  <c r="H289" i="3"/>
  <c r="T289" i="3" s="1"/>
  <c r="BF286" i="3" l="1"/>
  <c r="K286" i="3" s="1"/>
  <c r="W286" i="3" s="1"/>
  <c r="AP287" i="3"/>
  <c r="AF290" i="3"/>
  <c r="AR290" i="3" s="1"/>
  <c r="BD290" i="3"/>
  <c r="AE290" i="3"/>
  <c r="AQ290" i="3"/>
  <c r="AH287" i="3" l="1"/>
  <c r="AL287" i="3" s="1"/>
  <c r="P286" i="3"/>
  <c r="A287" i="3"/>
  <c r="B287" i="3" s="1"/>
  <c r="I290" i="3"/>
  <c r="U290" i="3" s="1"/>
  <c r="BC290" i="3"/>
  <c r="H290" i="3" s="1"/>
  <c r="T290" i="3" s="1"/>
  <c r="AT287" i="3" l="1"/>
  <c r="BA287" i="3"/>
  <c r="F287" i="3" s="1"/>
  <c r="R287" i="3" s="1"/>
  <c r="AC288" i="3" s="1"/>
  <c r="AO288" i="3" s="1"/>
  <c r="AF291" i="3"/>
  <c r="AR291" i="3" s="1"/>
  <c r="BD291" i="3"/>
  <c r="AE291" i="3"/>
  <c r="AQ291" i="3" s="1"/>
  <c r="AX287" i="3" l="1"/>
  <c r="C287" i="3" s="1"/>
  <c r="BB287" i="3"/>
  <c r="G287" i="3" s="1"/>
  <c r="S287" i="3" s="1"/>
  <c r="I291" i="3"/>
  <c r="U291" i="3" s="1"/>
  <c r="AF292" i="3" s="1"/>
  <c r="AR292" i="3" s="1"/>
  <c r="AZ287" i="3" l="1"/>
  <c r="E287" i="3" s="1"/>
  <c r="Q287" i="3" s="1"/>
  <c r="AB288" i="3" s="1"/>
  <c r="AN288" i="3" s="1"/>
  <c r="AD288" i="3"/>
  <c r="BC291" i="3"/>
  <c r="H291" i="3" s="1"/>
  <c r="T291" i="3" s="1"/>
  <c r="BD292" i="3"/>
  <c r="I292" i="3" s="1"/>
  <c r="U292" i="3" s="1"/>
  <c r="BF287" i="3" l="1"/>
  <c r="K287" i="3" s="1"/>
  <c r="W287" i="3" s="1"/>
  <c r="P287" i="3" s="1"/>
  <c r="AP288" i="3"/>
  <c r="AE292" i="3"/>
  <c r="AQ292" i="3" s="1"/>
  <c r="AF293" i="3"/>
  <c r="AR293" i="3" s="1"/>
  <c r="A288" i="3" l="1"/>
  <c r="B288" i="3" s="1"/>
  <c r="AH288" i="3"/>
  <c r="AL288" i="3" s="1"/>
  <c r="AT288" i="3"/>
  <c r="BA288" i="3"/>
  <c r="F288" i="3" s="1"/>
  <c r="R288" i="3" s="1"/>
  <c r="AX288" i="3" l="1"/>
  <c r="C288" i="3" s="1"/>
  <c r="BB288" i="3"/>
  <c r="G288" i="3" s="1"/>
  <c r="S288" i="3" s="1"/>
  <c r="AD289" i="3" s="1"/>
  <c r="AP289" i="3" s="1"/>
  <c r="AC289" i="3"/>
  <c r="BD293" i="3"/>
  <c r="I293" i="3" s="1"/>
  <c r="U293" i="3" s="1"/>
  <c r="AZ288" i="3" l="1"/>
  <c r="E288" i="3" s="1"/>
  <c r="Q288" i="3" s="1"/>
  <c r="BF288" i="3"/>
  <c r="K288" i="3" s="1"/>
  <c r="W288" i="3" s="1"/>
  <c r="A289" i="3" s="1"/>
  <c r="B289" i="3" s="1"/>
  <c r="AO289" i="3"/>
  <c r="AF294" i="3"/>
  <c r="AR294" i="3" s="1"/>
  <c r="AH289" i="3" l="1"/>
  <c r="AT289" i="3" s="1"/>
  <c r="AB289" i="3"/>
  <c r="AN289" i="3"/>
  <c r="P288" i="3"/>
  <c r="BC292" i="3"/>
  <c r="H292" i="3" s="1"/>
  <c r="T292" i="3" s="1"/>
  <c r="AX289" i="3" l="1"/>
  <c r="C289" i="3" s="1"/>
  <c r="AL289" i="3"/>
  <c r="BA289" i="3"/>
  <c r="AE293" i="3"/>
  <c r="AQ293" i="3"/>
  <c r="AZ289" i="3" l="1"/>
  <c r="E289" i="3" s="1"/>
  <c r="Q289" i="3" s="1"/>
  <c r="AB290" i="3" s="1"/>
  <c r="BF289" i="3"/>
  <c r="K289" i="3" s="1"/>
  <c r="W289" i="3" s="1"/>
  <c r="F289" i="3"/>
  <c r="R289" i="3" s="1"/>
  <c r="BB289" i="3"/>
  <c r="G289" i="3" s="1"/>
  <c r="S289" i="3" s="1"/>
  <c r="AD290" i="3" s="1"/>
  <c r="AP290" i="3" s="1"/>
  <c r="AH290" i="3" l="1"/>
  <c r="AT290" i="3"/>
  <c r="AN290" i="3"/>
  <c r="A290" i="3"/>
  <c r="B290" i="3" s="1"/>
  <c r="P289" i="3"/>
  <c r="AC290" i="3"/>
  <c r="AO290" i="3" l="1"/>
  <c r="AX290" i="3" s="1"/>
  <c r="C290" i="3" s="1"/>
  <c r="AL290" i="3"/>
  <c r="BC293" i="3"/>
  <c r="H293" i="3" s="1"/>
  <c r="T293" i="3" s="1"/>
  <c r="AZ290" i="3" l="1"/>
  <c r="E290" i="3" s="1"/>
  <c r="Q290" i="3" s="1"/>
  <c r="AB291" i="3" s="1"/>
  <c r="AN291" i="3" s="1"/>
  <c r="BA290" i="3"/>
  <c r="F290" i="3" s="1"/>
  <c r="R290" i="3" s="1"/>
  <c r="AC291" i="3" s="1"/>
  <c r="AO291" i="3" s="1"/>
  <c r="AE294" i="3"/>
  <c r="AQ294" i="3"/>
  <c r="BB290" i="3" l="1"/>
  <c r="G290" i="3" s="1"/>
  <c r="S290" i="3" s="1"/>
  <c r="BC294" i="3"/>
  <c r="BD294" i="3" s="1"/>
  <c r="I294" i="3" s="1"/>
  <c r="U294" i="3" s="1"/>
  <c r="BF290" i="3" l="1"/>
  <c r="K290" i="3" s="1"/>
  <c r="W290" i="3" s="1"/>
  <c r="P290" i="3" s="1"/>
  <c r="AD291" i="3"/>
  <c r="AP291" i="3" s="1"/>
  <c r="AF295" i="3"/>
  <c r="AR295" i="3" s="1"/>
  <c r="BD295" i="3"/>
  <c r="H294" i="3"/>
  <c r="T294" i="3" s="1"/>
  <c r="A291" i="3" l="1"/>
  <c r="B291" i="3" s="1"/>
  <c r="AH291" i="3"/>
  <c r="AL291" i="3" s="1"/>
  <c r="AT291" i="3"/>
  <c r="AX291" i="3" s="1"/>
  <c r="BA291" i="3"/>
  <c r="F291" i="3" s="1"/>
  <c r="R291" i="3" s="1"/>
  <c r="I295" i="3"/>
  <c r="U295" i="3" s="1"/>
  <c r="AF296" i="3" s="1"/>
  <c r="AE295" i="3"/>
  <c r="C291" i="3" l="1"/>
  <c r="AZ291" i="3" s="1"/>
  <c r="E291" i="3" s="1"/>
  <c r="Q291" i="3" s="1"/>
  <c r="AB292" i="3" s="1"/>
  <c r="AN292" i="3" s="1"/>
  <c r="BB291" i="3"/>
  <c r="G291" i="3" s="1"/>
  <c r="S291" i="3" s="1"/>
  <c r="AR296" i="3"/>
  <c r="AC292" i="3"/>
  <c r="AO292" i="3" s="1"/>
  <c r="AQ295" i="3"/>
  <c r="BD296" i="3"/>
  <c r="BF291" i="3" l="1"/>
  <c r="K291" i="3" s="1"/>
  <c r="W291" i="3" s="1"/>
  <c r="A292" i="3" s="1"/>
  <c r="B292" i="3" s="1"/>
  <c r="I296" i="3"/>
  <c r="U296" i="3" s="1"/>
  <c r="AF297" i="3" s="1"/>
  <c r="AD292" i="3"/>
  <c r="AP292" i="3" s="1"/>
  <c r="P291" i="3" l="1"/>
  <c r="AH292" i="3"/>
  <c r="AT292" i="3" s="1"/>
  <c r="AR297" i="3"/>
  <c r="BC295" i="3"/>
  <c r="H295" i="3" s="1"/>
  <c r="T295" i="3" s="1"/>
  <c r="AL292" i="3" l="1"/>
  <c r="AX292" i="3"/>
  <c r="C292" i="3" s="1"/>
  <c r="BA292" i="3"/>
  <c r="F292" i="3" s="1"/>
  <c r="R292" i="3" s="1"/>
  <c r="AC293" i="3" s="1"/>
  <c r="AO293" i="3" s="1"/>
  <c r="AE296" i="3"/>
  <c r="AQ296" i="3" s="1"/>
  <c r="AZ292" i="3" l="1"/>
  <c r="E292" i="3" s="1"/>
  <c r="Q292" i="3" s="1"/>
  <c r="AB293" i="3" s="1"/>
  <c r="AN293" i="3" s="1"/>
  <c r="BF292" i="3"/>
  <c r="K292" i="3" s="1"/>
  <c r="W292" i="3" s="1"/>
  <c r="BB292" i="3"/>
  <c r="G292" i="3" s="1"/>
  <c r="S292" i="3" s="1"/>
  <c r="BC296" i="3"/>
  <c r="H296" i="3" s="1"/>
  <c r="T296" i="3" s="1"/>
  <c r="BD297" i="3"/>
  <c r="I297" i="3" s="1"/>
  <c r="U297" i="3" s="1"/>
  <c r="A293" i="3" l="1"/>
  <c r="B293" i="3" s="1"/>
  <c r="AH293" i="3"/>
  <c r="AT293" i="3" s="1"/>
  <c r="AD293" i="3"/>
  <c r="AL293" i="3" s="1"/>
  <c r="P292" i="3"/>
  <c r="AP293" i="3"/>
  <c r="AE297" i="3"/>
  <c r="AQ297" i="3" s="1"/>
  <c r="AF298" i="3"/>
  <c r="AX293" i="3" l="1"/>
  <c r="C293" i="3" s="1"/>
  <c r="AZ293" i="3" s="1"/>
  <c r="E293" i="3" s="1"/>
  <c r="Q293" i="3" s="1"/>
  <c r="AR298" i="3"/>
  <c r="AB294" i="3" l="1"/>
  <c r="BA293" i="3"/>
  <c r="F293" i="3" s="1"/>
  <c r="R293" i="3" s="1"/>
  <c r="BB293" i="3" l="1"/>
  <c r="AN294" i="3"/>
  <c r="AC294" i="3"/>
  <c r="AO294" i="3" s="1"/>
  <c r="BC297" i="3"/>
  <c r="H297" i="3" s="1"/>
  <c r="T297" i="3" s="1"/>
  <c r="BD298" i="3"/>
  <c r="I298" i="3" s="1"/>
  <c r="U298" i="3" s="1"/>
  <c r="G293" i="3" l="1"/>
  <c r="S293" i="3" s="1"/>
  <c r="AD294" i="3" s="1"/>
  <c r="AP294" i="3" s="1"/>
  <c r="BF293" i="3"/>
  <c r="K293" i="3" s="1"/>
  <c r="W293" i="3" s="1"/>
  <c r="AE298" i="3"/>
  <c r="AQ298" i="3" s="1"/>
  <c r="AF299" i="3"/>
  <c r="AR299" i="3" s="1"/>
  <c r="AH294" i="3" l="1"/>
  <c r="AT294" i="3" s="1"/>
  <c r="A294" i="3"/>
  <c r="B294" i="3" s="1"/>
  <c r="P293" i="3"/>
  <c r="BC298" i="3"/>
  <c r="H298" i="3" s="1"/>
  <c r="T298" i="3" s="1"/>
  <c r="AX294" i="3" l="1"/>
  <c r="C294" i="3" s="1"/>
  <c r="AL294" i="3"/>
  <c r="BA294" i="3"/>
  <c r="F294" i="3" s="1"/>
  <c r="R294" i="3" s="1"/>
  <c r="AC295" i="3" s="1"/>
  <c r="AO295" i="3" s="1"/>
  <c r="AE299" i="3"/>
  <c r="AQ299" i="3"/>
  <c r="BD299" i="3"/>
  <c r="I299" i="3" s="1"/>
  <c r="U299" i="3" s="1"/>
  <c r="AZ294" i="3" l="1"/>
  <c r="E294" i="3" s="1"/>
  <c r="Q294" i="3" s="1"/>
  <c r="AB295" i="3" s="1"/>
  <c r="BB294" i="3"/>
  <c r="G294" i="3" s="1"/>
  <c r="S294" i="3" s="1"/>
  <c r="AF300" i="3"/>
  <c r="BF294" i="3" l="1"/>
  <c r="K294" i="3" s="1"/>
  <c r="W294" i="3" s="1"/>
  <c r="P294" i="3" s="1"/>
  <c r="AN295" i="3"/>
  <c r="AD295" i="3"/>
  <c r="AP295" i="3" s="1"/>
  <c r="AR300" i="3"/>
  <c r="A295" i="3" l="1"/>
  <c r="B295" i="3" s="1"/>
  <c r="AH295" i="3"/>
  <c r="AT295" i="3" s="1"/>
  <c r="BA295" i="3"/>
  <c r="F295" i="3" s="1"/>
  <c r="R295" i="3" s="1"/>
  <c r="AC296" i="3" s="1"/>
  <c r="AO296" i="3" s="1"/>
  <c r="BC299" i="3"/>
  <c r="H299" i="3" s="1"/>
  <c r="T299" i="3" s="1"/>
  <c r="AE300" i="3" s="1"/>
  <c r="AQ300" i="3" s="1"/>
  <c r="AX295" i="3" l="1"/>
  <c r="C295" i="3" s="1"/>
  <c r="AL295" i="3"/>
  <c r="BB295" i="3"/>
  <c r="G295" i="3" s="1"/>
  <c r="S295" i="3" s="1"/>
  <c r="BD300" i="3"/>
  <c r="I300" i="3" s="1"/>
  <c r="U300" i="3" s="1"/>
  <c r="AZ295" i="3" l="1"/>
  <c r="E295" i="3" s="1"/>
  <c r="Q295" i="3" s="1"/>
  <c r="AD296" i="3"/>
  <c r="AF301" i="3"/>
  <c r="AR301" i="3" s="1"/>
  <c r="AB296" i="3" l="1"/>
  <c r="AN296" i="3"/>
  <c r="BF295" i="3"/>
  <c r="K295" i="3" s="1"/>
  <c r="W295" i="3" s="1"/>
  <c r="P295" i="3" s="1"/>
  <c r="AP296" i="3"/>
  <c r="BC300" i="3"/>
  <c r="H300" i="3" s="1"/>
  <c r="T300" i="3" s="1"/>
  <c r="AT296" i="3" l="1"/>
  <c r="AX296" i="3" s="1"/>
  <c r="AH296" i="3"/>
  <c r="AL296" i="3" s="1"/>
  <c r="A296" i="3"/>
  <c r="B296" i="3" s="1"/>
  <c r="AE301" i="3"/>
  <c r="AQ301" i="3"/>
  <c r="C296" i="3" l="1"/>
  <c r="AZ296" i="3"/>
  <c r="E296" i="3" s="1"/>
  <c r="Q296" i="3" s="1"/>
  <c r="AB297" i="3" s="1"/>
  <c r="AN297" i="3" s="1"/>
  <c r="BA296" i="3"/>
  <c r="F296" i="3" s="1"/>
  <c r="R296" i="3" s="1"/>
  <c r="AC297" i="3" s="1"/>
  <c r="AO297" i="3" s="1"/>
  <c r="BD301" i="3"/>
  <c r="I301" i="3" s="1"/>
  <c r="U301" i="3" s="1"/>
  <c r="BF296" i="3" l="1"/>
  <c r="K296" i="3" s="1"/>
  <c r="W296" i="3" s="1"/>
  <c r="BB296" i="3"/>
  <c r="G296" i="3" s="1"/>
  <c r="S296" i="3" s="1"/>
  <c r="AF302" i="3"/>
  <c r="AR302" i="3" s="1"/>
  <c r="A297" i="3" l="1"/>
  <c r="B297" i="3" s="1"/>
  <c r="AH297" i="3"/>
  <c r="AT297" i="3"/>
  <c r="AD297" i="3"/>
  <c r="P296" i="3"/>
  <c r="BC301" i="3"/>
  <c r="H301" i="3" s="1"/>
  <c r="T301" i="3" s="1"/>
  <c r="AL297" i="3" l="1"/>
  <c r="AP297" i="3"/>
  <c r="AX297" i="3" s="1"/>
  <c r="C297" i="3" s="1"/>
  <c r="AE302" i="3"/>
  <c r="AQ302" i="3"/>
  <c r="BD302" i="3"/>
  <c r="I302" i="3" s="1"/>
  <c r="U302" i="3" s="1"/>
  <c r="AZ297" i="3" l="1"/>
  <c r="E297" i="3" s="1"/>
  <c r="Q297" i="3" s="1"/>
  <c r="AB298" i="3" s="1"/>
  <c r="AN298" i="3" s="1"/>
  <c r="BA297" i="3"/>
  <c r="F297" i="3" s="1"/>
  <c r="R297" i="3" s="1"/>
  <c r="AC298" i="3" s="1"/>
  <c r="AO298" i="3" s="1"/>
  <c r="AF303" i="3"/>
  <c r="AR303" i="3" s="1"/>
  <c r="BB297" i="3" l="1"/>
  <c r="G297" i="3" s="1"/>
  <c r="S297" i="3" s="1"/>
  <c r="BC302" i="3"/>
  <c r="H302" i="3" s="1"/>
  <c r="T302" i="3" s="1"/>
  <c r="BF297" i="3" l="1"/>
  <c r="K297" i="3" s="1"/>
  <c r="W297" i="3" s="1"/>
  <c r="A298" i="3" s="1"/>
  <c r="B298" i="3" s="1"/>
  <c r="AD298" i="3"/>
  <c r="AE303" i="3"/>
  <c r="AQ303" i="3"/>
  <c r="BD303" i="3"/>
  <c r="I303" i="3" s="1"/>
  <c r="U303" i="3" s="1"/>
  <c r="AF304" i="3" s="1"/>
  <c r="AR304" i="3" s="1"/>
  <c r="P297" i="3" l="1"/>
  <c r="AH298" i="3"/>
  <c r="AL298" i="3" s="1"/>
  <c r="AP298" i="3"/>
  <c r="AT298" i="3" l="1"/>
  <c r="AX298" i="3" s="1"/>
  <c r="C298" i="3" s="1"/>
  <c r="AZ298" i="3" s="1"/>
  <c r="E298" i="3" s="1"/>
  <c r="Q298" i="3" s="1"/>
  <c r="BD304" i="3"/>
  <c r="I304" i="3" s="1"/>
  <c r="U304" i="3" s="1"/>
  <c r="AB299" i="3" l="1"/>
  <c r="AN299" i="3" s="1"/>
  <c r="BA298" i="3"/>
  <c r="F298" i="3" s="1"/>
  <c r="R298" i="3" s="1"/>
  <c r="AC299" i="3" s="1"/>
  <c r="AO299" i="3" s="1"/>
  <c r="BC303" i="3"/>
  <c r="H303" i="3" s="1"/>
  <c r="T303" i="3" s="1"/>
  <c r="AF305" i="3"/>
  <c r="AR305" i="3" s="1"/>
  <c r="BF298" i="3" l="1"/>
  <c r="K298" i="3" s="1"/>
  <c r="W298" i="3" s="1"/>
  <c r="BB298" i="3"/>
  <c r="G298" i="3" s="1"/>
  <c r="S298" i="3" s="1"/>
  <c r="AE304" i="3"/>
  <c r="AQ304" i="3" s="1"/>
  <c r="AH299" i="3" l="1"/>
  <c r="AT299" i="3"/>
  <c r="AD299" i="3"/>
  <c r="P298" i="3"/>
  <c r="A299" i="3"/>
  <c r="B299" i="3" s="1"/>
  <c r="AL299" i="3" l="1"/>
  <c r="AP299" i="3"/>
  <c r="AX299" i="3" s="1"/>
  <c r="C299" i="3" s="1"/>
  <c r="BC304" i="3"/>
  <c r="H304" i="3" s="1"/>
  <c r="T304" i="3" s="1"/>
  <c r="AZ299" i="3" l="1"/>
  <c r="E299" i="3" s="1"/>
  <c r="Q299" i="3" s="1"/>
  <c r="AE305" i="3"/>
  <c r="AQ305" i="3"/>
  <c r="BD305" i="3"/>
  <c r="I305" i="3" s="1"/>
  <c r="U305" i="3" s="1"/>
  <c r="AF306" i="3" s="1"/>
  <c r="AR306" i="3" s="1"/>
  <c r="AB300" i="3" l="1"/>
  <c r="AN300" i="3" s="1"/>
  <c r="BA299" i="3"/>
  <c r="BF299" i="3" l="1"/>
  <c r="K299" i="3" s="1"/>
  <c r="W299" i="3" s="1"/>
  <c r="F299" i="3"/>
  <c r="R299" i="3" s="1"/>
  <c r="BB299" i="3"/>
  <c r="G299" i="3" s="1"/>
  <c r="S299" i="3" s="1"/>
  <c r="AH300" i="3" l="1"/>
  <c r="AT300" i="3"/>
  <c r="AC300" i="3"/>
  <c r="AO300" i="3" s="1"/>
  <c r="P299" i="3"/>
  <c r="A300" i="3"/>
  <c r="B300" i="3" s="1"/>
  <c r="AD300" i="3"/>
  <c r="BC305" i="3"/>
  <c r="H305" i="3" s="1"/>
  <c r="T305" i="3" s="1"/>
  <c r="BD306" i="3"/>
  <c r="I306" i="3" s="1"/>
  <c r="U306" i="3" s="1"/>
  <c r="AF307" i="3" s="1"/>
  <c r="AR307" i="3" s="1"/>
  <c r="AL300" i="3" l="1"/>
  <c r="AP300" i="3"/>
  <c r="AX300" i="3" s="1"/>
  <c r="C300" i="3" s="1"/>
  <c r="AE306" i="3"/>
  <c r="AQ306" i="3" s="1"/>
  <c r="AZ300" i="3" l="1"/>
  <c r="E300" i="3" s="1"/>
  <c r="Q300" i="3" s="1"/>
  <c r="BC306" i="3"/>
  <c r="H306" i="3" s="1"/>
  <c r="T306" i="3" s="1"/>
  <c r="AE307" i="3" s="1"/>
  <c r="AQ307" i="3" s="1"/>
  <c r="AB301" i="3" l="1"/>
  <c r="AN301" i="3" s="1"/>
  <c r="BA300" i="3"/>
  <c r="F300" i="3" s="1"/>
  <c r="R300" i="3" s="1"/>
  <c r="AC301" i="3" s="1"/>
  <c r="AO301" i="3" s="1"/>
  <c r="BB300" i="3" l="1"/>
  <c r="G300" i="3" s="1"/>
  <c r="S300" i="3" s="1"/>
  <c r="BD307" i="3"/>
  <c r="I307" i="3" s="1"/>
  <c r="U307" i="3" s="1"/>
  <c r="AF308" i="3" s="1"/>
  <c r="AR308" i="3" s="1"/>
  <c r="BF300" i="3" l="1"/>
  <c r="K300" i="3" s="1"/>
  <c r="W300" i="3" s="1"/>
  <c r="AD301" i="3"/>
  <c r="AH301" i="3" l="1"/>
  <c r="AL301" i="3" s="1"/>
  <c r="A301" i="3"/>
  <c r="B301" i="3" s="1"/>
  <c r="P300" i="3"/>
  <c r="AP301" i="3"/>
  <c r="BC307" i="3"/>
  <c r="H307" i="3" s="1"/>
  <c r="T307" i="3" s="1"/>
  <c r="AE308" i="3" s="1"/>
  <c r="AQ308" i="3" s="1"/>
  <c r="AT301" i="3" l="1"/>
  <c r="BA301" i="3"/>
  <c r="F301" i="3" s="1"/>
  <c r="R301" i="3" s="1"/>
  <c r="AX301" i="3" l="1"/>
  <c r="C301" i="3" s="1"/>
  <c r="AC302" i="3"/>
  <c r="AO302" i="3" s="1"/>
  <c r="BB301" i="3"/>
  <c r="G301" i="3" s="1"/>
  <c r="S301" i="3" s="1"/>
  <c r="BD308" i="3"/>
  <c r="I308" i="3" s="1"/>
  <c r="U308" i="3" s="1"/>
  <c r="AF309" i="3" s="1"/>
  <c r="AR309" i="3" s="1"/>
  <c r="AZ301" i="3" l="1"/>
  <c r="E301" i="3" s="1"/>
  <c r="Q301" i="3" s="1"/>
  <c r="BF301" i="3"/>
  <c r="K301" i="3" s="1"/>
  <c r="W301" i="3" s="1"/>
  <c r="AD302" i="3"/>
  <c r="AP302" i="3" s="1"/>
  <c r="BC308" i="3"/>
  <c r="H308" i="3" s="1"/>
  <c r="T308" i="3" s="1"/>
  <c r="A302" i="3" l="1"/>
  <c r="B302" i="3" s="1"/>
  <c r="P301" i="3"/>
  <c r="AH302" i="3"/>
  <c r="AT302" i="3" s="1"/>
  <c r="AB302" i="3"/>
  <c r="AE309" i="3"/>
  <c r="AQ309" i="3"/>
  <c r="AL302" i="3" l="1"/>
  <c r="AN302" i="3"/>
  <c r="AX302" i="3" s="1"/>
  <c r="C302" i="3" s="1"/>
  <c r="BD309" i="3"/>
  <c r="I309" i="3" s="1"/>
  <c r="U309" i="3" s="1"/>
  <c r="AF310" i="3" s="1"/>
  <c r="AR310" i="3" s="1"/>
  <c r="AZ302" i="3" l="1"/>
  <c r="E302" i="3" s="1"/>
  <c r="Q302" i="3" s="1"/>
  <c r="AB303" i="3" s="1"/>
  <c r="AN303" i="3" s="1"/>
  <c r="BA302" i="3"/>
  <c r="F302" i="3" s="1"/>
  <c r="R302" i="3" s="1"/>
  <c r="AC303" i="3" s="1"/>
  <c r="AO303" i="3" s="1"/>
  <c r="BB302" i="3" l="1"/>
  <c r="G302" i="3" s="1"/>
  <c r="S302" i="3" s="1"/>
  <c r="AD303" i="3" s="1"/>
  <c r="AP303" i="3" s="1"/>
  <c r="BC309" i="3"/>
  <c r="H309" i="3" s="1"/>
  <c r="T309" i="3" s="1"/>
  <c r="AE310" i="3" s="1"/>
  <c r="BF302" i="3" l="1"/>
  <c r="K302" i="3" s="1"/>
  <c r="W302" i="3" s="1"/>
  <c r="AQ310" i="3"/>
  <c r="AH303" i="3" l="1"/>
  <c r="AL303" i="3" s="1"/>
  <c r="AT303" i="3"/>
  <c r="P302" i="3"/>
  <c r="A303" i="3"/>
  <c r="B303" i="3" s="1"/>
  <c r="BD310" i="3"/>
  <c r="I310" i="3" s="1"/>
  <c r="U310" i="3" s="1"/>
  <c r="AF311" i="3" s="1"/>
  <c r="AR311" i="3" s="1"/>
  <c r="AX303" i="3" l="1"/>
  <c r="C303" i="3" s="1"/>
  <c r="BA303" i="3"/>
  <c r="F303" i="3" s="1"/>
  <c r="R303" i="3" s="1"/>
  <c r="AC304" i="3" s="1"/>
  <c r="AO304" i="3" s="1"/>
  <c r="BC310" i="3"/>
  <c r="H310" i="3" s="1"/>
  <c r="T310" i="3" s="1"/>
  <c r="AE311" i="3" s="1"/>
  <c r="AZ303" i="3" l="1"/>
  <c r="E303" i="3" s="1"/>
  <c r="Q303" i="3" s="1"/>
  <c r="AB304" i="3" s="1"/>
  <c r="BF303" i="3"/>
  <c r="K303" i="3" s="1"/>
  <c r="W303" i="3" s="1"/>
  <c r="AN304" i="3"/>
  <c r="BB303" i="3"/>
  <c r="G303" i="3" s="1"/>
  <c r="S303" i="3" s="1"/>
  <c r="AQ311" i="3"/>
  <c r="AH304" i="3" l="1"/>
  <c r="AT304" i="3" s="1"/>
  <c r="AD304" i="3"/>
  <c r="P303" i="3"/>
  <c r="A304" i="3"/>
  <c r="AL304" i="3" l="1"/>
  <c r="AP304" i="3"/>
  <c r="AX304" i="3" s="1"/>
  <c r="C304" i="3" s="1"/>
  <c r="B304" i="3"/>
  <c r="BC311" i="3"/>
  <c r="H311" i="3" s="1"/>
  <c r="T311" i="3" s="1"/>
  <c r="BD311" i="3"/>
  <c r="I311" i="3" s="1"/>
  <c r="U311" i="3" s="1"/>
  <c r="AF312" i="3" s="1"/>
  <c r="AR312" i="3" s="1"/>
  <c r="AZ304" i="3" l="1"/>
  <c r="E304" i="3" s="1"/>
  <c r="Q304" i="3" s="1"/>
  <c r="AE312" i="3"/>
  <c r="AB305" i="3" l="1"/>
  <c r="BA304" i="3"/>
  <c r="F304" i="3" s="1"/>
  <c r="R304" i="3" s="1"/>
  <c r="AQ312" i="3"/>
  <c r="BB304" i="3" l="1"/>
  <c r="G304" i="3" s="1"/>
  <c r="S304" i="3" s="1"/>
  <c r="AC305" i="3"/>
  <c r="AN305" i="3"/>
  <c r="BF304" i="3" l="1"/>
  <c r="K304" i="3" s="1"/>
  <c r="W304" i="3" s="1"/>
  <c r="AO305" i="3"/>
  <c r="AD305" i="3"/>
  <c r="AP305" i="3" s="1"/>
  <c r="BC312" i="3"/>
  <c r="H312" i="3" s="1"/>
  <c r="AH305" i="3" l="1"/>
  <c r="AT305" i="3" s="1"/>
  <c r="A305" i="3"/>
  <c r="B305" i="3" s="1"/>
  <c r="P304" i="3"/>
  <c r="AL305" i="3"/>
  <c r="T312" i="3"/>
  <c r="BD312" i="3"/>
  <c r="I312" i="3" s="1"/>
  <c r="U312" i="3" s="1"/>
  <c r="AF313" i="3" s="1"/>
  <c r="AR313" i="3" s="1"/>
  <c r="AX305" i="3" l="1"/>
  <c r="C305" i="3" s="1"/>
  <c r="BA305" i="3"/>
  <c r="F305" i="3" s="1"/>
  <c r="R305" i="3" s="1"/>
  <c r="AC306" i="3" s="1"/>
  <c r="AO306" i="3" s="1"/>
  <c r="AE313" i="3"/>
  <c r="AZ305" i="3" l="1"/>
  <c r="E305" i="3" s="1"/>
  <c r="Q305" i="3" s="1"/>
  <c r="AB306" i="3" s="1"/>
  <c r="AN306" i="3" s="1"/>
  <c r="BB305" i="3"/>
  <c r="G305" i="3" s="1"/>
  <c r="S305" i="3" s="1"/>
  <c r="AD306" i="3" s="1"/>
  <c r="AP306" i="3" s="1"/>
  <c r="AQ313" i="3"/>
  <c r="BF305" i="3" l="1"/>
  <c r="K305" i="3" s="1"/>
  <c r="W305" i="3" s="1"/>
  <c r="AH306" i="3" l="1"/>
  <c r="AL306" i="3" s="1"/>
  <c r="P305" i="3"/>
  <c r="A306" i="3"/>
  <c r="B306" i="3" s="1"/>
  <c r="BC313" i="3"/>
  <c r="H313" i="3" s="1"/>
  <c r="AT306" i="3" l="1"/>
  <c r="BA306" i="3"/>
  <c r="F306" i="3" s="1"/>
  <c r="R306" i="3" s="1"/>
  <c r="AC307" i="3" s="1"/>
  <c r="AO307" i="3" s="1"/>
  <c r="T313" i="3"/>
  <c r="BD313" i="3"/>
  <c r="I313" i="3" s="1"/>
  <c r="U313" i="3" s="1"/>
  <c r="AF314" i="3" s="1"/>
  <c r="AR314" i="3" s="1"/>
  <c r="AX306" i="3" l="1"/>
  <c r="C306" i="3" s="1"/>
  <c r="BB306" i="3"/>
  <c r="G306" i="3" s="1"/>
  <c r="S306" i="3" s="1"/>
  <c r="AE314" i="3"/>
  <c r="AZ306" i="3" l="1"/>
  <c r="E306" i="3" s="1"/>
  <c r="Q306" i="3" s="1"/>
  <c r="AB307" i="3" s="1"/>
  <c r="AN307" i="3" s="1"/>
  <c r="AD307" i="3"/>
  <c r="AQ314" i="3"/>
  <c r="BF306" i="3" l="1"/>
  <c r="K306" i="3" s="1"/>
  <c r="W306" i="3" s="1"/>
  <c r="AP307" i="3"/>
  <c r="AH307" i="3" l="1"/>
  <c r="AL307" i="3" s="1"/>
  <c r="AT307" i="3"/>
  <c r="AX307" i="3"/>
  <c r="P306" i="3"/>
  <c r="A307" i="3"/>
  <c r="B307" i="3" s="1"/>
  <c r="BA307" i="3"/>
  <c r="F307" i="3" s="1"/>
  <c r="R307" i="3" s="1"/>
  <c r="AC308" i="3" s="1"/>
  <c r="AO308" i="3" s="1"/>
  <c r="BC314" i="3"/>
  <c r="H314" i="3" s="1"/>
  <c r="T314" i="3" s="1"/>
  <c r="C307" i="3" l="1"/>
  <c r="BB307" i="3"/>
  <c r="G307" i="3" s="1"/>
  <c r="S307" i="3" s="1"/>
  <c r="AE315" i="3"/>
  <c r="BD314" i="3"/>
  <c r="I314" i="3" s="1"/>
  <c r="U314" i="3" s="1"/>
  <c r="AF315" i="3" s="1"/>
  <c r="AR315" i="3" s="1"/>
  <c r="AZ307" i="3" l="1"/>
  <c r="E307" i="3" s="1"/>
  <c r="Q307" i="3" s="1"/>
  <c r="AB308" i="3" s="1"/>
  <c r="AN308" i="3" s="1"/>
  <c r="AD308" i="3"/>
  <c r="AP308" i="3" s="1"/>
  <c r="AQ315" i="3"/>
  <c r="BF307" i="3" l="1"/>
  <c r="K307" i="3" s="1"/>
  <c r="W307" i="3" s="1"/>
  <c r="BA308" i="3"/>
  <c r="F308" i="3" s="1"/>
  <c r="R308" i="3" s="1"/>
  <c r="AH308" i="3" l="1"/>
  <c r="AL308" i="3" s="1"/>
  <c r="AT308" i="3"/>
  <c r="A308" i="3"/>
  <c r="B308" i="3" s="1"/>
  <c r="P307" i="3"/>
  <c r="AC309" i="3"/>
  <c r="AO309" i="3" s="1"/>
  <c r="BB308" i="3"/>
  <c r="G308" i="3" s="1"/>
  <c r="S308" i="3" s="1"/>
  <c r="BC315" i="3"/>
  <c r="H315" i="3" s="1"/>
  <c r="T315" i="3" s="1"/>
  <c r="AX308" i="3" l="1"/>
  <c r="C308" i="3" s="1"/>
  <c r="AD309" i="3"/>
  <c r="AE316" i="3"/>
  <c r="BD315" i="3"/>
  <c r="I315" i="3" s="1"/>
  <c r="U315" i="3" s="1"/>
  <c r="AF316" i="3" s="1"/>
  <c r="AR316" i="3" s="1"/>
  <c r="AZ308" i="3" l="1"/>
  <c r="E308" i="3" s="1"/>
  <c r="Q308" i="3" s="1"/>
  <c r="AP309" i="3"/>
  <c r="AQ316" i="3"/>
  <c r="AB309" i="3" l="1"/>
  <c r="BF308" i="3"/>
  <c r="K308" i="3" s="1"/>
  <c r="W308" i="3" s="1"/>
  <c r="A309" i="3" s="1"/>
  <c r="B309" i="3" s="1"/>
  <c r="AN309" i="3" l="1"/>
  <c r="AH309" i="3"/>
  <c r="AL309" i="3" s="1"/>
  <c r="P308" i="3"/>
  <c r="BA309" i="3"/>
  <c r="F309" i="3" s="1"/>
  <c r="R309" i="3" s="1"/>
  <c r="AC310" i="3" s="1"/>
  <c r="AO310" i="3" s="1"/>
  <c r="BC316" i="3"/>
  <c r="H316" i="3" s="1"/>
  <c r="T316" i="3" s="1"/>
  <c r="AT309" i="3" l="1"/>
  <c r="BB309" i="3"/>
  <c r="G309" i="3" s="1"/>
  <c r="S309" i="3" s="1"/>
  <c r="AD310" i="3" s="1"/>
  <c r="AP310" i="3" s="1"/>
  <c r="AE317" i="3"/>
  <c r="BD316" i="3"/>
  <c r="I316" i="3" s="1"/>
  <c r="U316" i="3" s="1"/>
  <c r="AF317" i="3" s="1"/>
  <c r="AR317" i="3" s="1"/>
  <c r="AX309" i="3" l="1"/>
  <c r="C309" i="3" s="1"/>
  <c r="AQ317" i="3"/>
  <c r="AZ309" i="3" l="1"/>
  <c r="E309" i="3" s="1"/>
  <c r="Q309" i="3" s="1"/>
  <c r="AB310" i="3" l="1"/>
  <c r="BF309" i="3"/>
  <c r="K309" i="3" s="1"/>
  <c r="W309" i="3" s="1"/>
  <c r="A310" i="3" s="1"/>
  <c r="BC317" i="3"/>
  <c r="H317" i="3" s="1"/>
  <c r="T317" i="3" s="1"/>
  <c r="AN310" i="3" l="1"/>
  <c r="AH310" i="3"/>
  <c r="AT310" i="3" s="1"/>
  <c r="B310" i="3"/>
  <c r="P309" i="3"/>
  <c r="BA310" i="3"/>
  <c r="AE318" i="3"/>
  <c r="BD317" i="3"/>
  <c r="I317" i="3" s="1"/>
  <c r="U317" i="3" s="1"/>
  <c r="AF318" i="3" s="1"/>
  <c r="AR318" i="3" s="1"/>
  <c r="AL310" i="3" l="1"/>
  <c r="AX310" i="3"/>
  <c r="C310" i="3" s="1"/>
  <c r="F310" i="3"/>
  <c r="R310" i="3" s="1"/>
  <c r="BB310" i="3"/>
  <c r="G310" i="3" s="1"/>
  <c r="S310" i="3" s="1"/>
  <c r="AQ318" i="3"/>
  <c r="BF310" i="3" l="1"/>
  <c r="K310" i="3" s="1"/>
  <c r="W310" i="3" s="1"/>
  <c r="AZ310" i="3"/>
  <c r="E310" i="3" s="1"/>
  <c r="Q310" i="3" s="1"/>
  <c r="AB311" i="3" s="1"/>
  <c r="AN311" i="3" s="1"/>
  <c r="AD311" i="3"/>
  <c r="AC311" i="3"/>
  <c r="AO311" i="3" s="1"/>
  <c r="A311" i="3" l="1"/>
  <c r="B311" i="3" s="1"/>
  <c r="AH311" i="3"/>
  <c r="AT311" i="3" s="1"/>
  <c r="P310" i="3"/>
  <c r="AP311" i="3"/>
  <c r="BC318" i="3"/>
  <c r="H318" i="3" s="1"/>
  <c r="T318" i="3" s="1"/>
  <c r="AL311" i="3" l="1"/>
  <c r="AX311" i="3"/>
  <c r="C311" i="3" s="1"/>
  <c r="AZ311" i="3" s="1"/>
  <c r="E311" i="3" s="1"/>
  <c r="Q311" i="3" s="1"/>
  <c r="AB312" i="3" s="1"/>
  <c r="AN312" i="3" s="1"/>
  <c r="AE319" i="3"/>
  <c r="AQ319" i="3" s="1"/>
  <c r="BD318" i="3"/>
  <c r="I318" i="3" s="1"/>
  <c r="U318" i="3" s="1"/>
  <c r="AF319" i="3" s="1"/>
  <c r="AR319" i="3" s="1"/>
  <c r="BA311" i="3" l="1"/>
  <c r="F311" i="3" s="1"/>
  <c r="R311" i="3" s="1"/>
  <c r="AC312" i="3" l="1"/>
  <c r="BB311" i="3"/>
  <c r="G311" i="3" s="1"/>
  <c r="S311" i="3" s="1"/>
  <c r="AD312" i="3" s="1"/>
  <c r="AP312" i="3" s="1"/>
  <c r="BF311" i="3" l="1"/>
  <c r="K311" i="3" s="1"/>
  <c r="W311" i="3" s="1"/>
  <c r="A312" i="3" s="1"/>
  <c r="B312" i="3" s="1"/>
  <c r="P311" i="3"/>
  <c r="AO312" i="3"/>
  <c r="BC319" i="3"/>
  <c r="H319" i="3" s="1"/>
  <c r="T319" i="3" s="1"/>
  <c r="AH312" i="3" l="1"/>
  <c r="AL312" i="3" s="1"/>
  <c r="BD319" i="3"/>
  <c r="I319" i="3" s="1"/>
  <c r="U319" i="3" s="1"/>
  <c r="AF320" i="3" s="1"/>
  <c r="AR320" i="3" s="1"/>
  <c r="AE320" i="3"/>
  <c r="AT312" i="3" l="1"/>
  <c r="BA312" i="3"/>
  <c r="F312" i="3" s="1"/>
  <c r="R312" i="3" s="1"/>
  <c r="AC313" i="3" s="1"/>
  <c r="AO313" i="3" s="1"/>
  <c r="AQ320" i="3"/>
  <c r="AX312" i="3" l="1"/>
  <c r="C312" i="3" s="1"/>
  <c r="BB312" i="3"/>
  <c r="G312" i="3" s="1"/>
  <c r="S312" i="3" s="1"/>
  <c r="BC320" i="3"/>
  <c r="H320" i="3" s="1"/>
  <c r="T320" i="3" s="1"/>
  <c r="AZ312" i="3" l="1"/>
  <c r="E312" i="3" s="1"/>
  <c r="Q312" i="3" s="1"/>
  <c r="AD313" i="3"/>
  <c r="AE321" i="3"/>
  <c r="AQ321" i="3"/>
  <c r="BD320" i="3"/>
  <c r="I320" i="3" s="1"/>
  <c r="U320" i="3" s="1"/>
  <c r="AF321" i="3" s="1"/>
  <c r="AR321" i="3" s="1"/>
  <c r="AB313" i="3" l="1"/>
  <c r="AN313" i="3"/>
  <c r="BF312" i="3"/>
  <c r="K312" i="3" s="1"/>
  <c r="W312" i="3" s="1"/>
  <c r="AP313" i="3"/>
  <c r="AH313" i="3" l="1"/>
  <c r="AL313" i="3" s="1"/>
  <c r="AT313" i="3"/>
  <c r="P312" i="3"/>
  <c r="A313" i="3"/>
  <c r="B313" i="3" s="1"/>
  <c r="AX313" i="3" l="1"/>
  <c r="C313" i="3" s="1"/>
  <c r="BA313" i="3"/>
  <c r="F313" i="3" s="1"/>
  <c r="R313" i="3" s="1"/>
  <c r="AC314" i="3" s="1"/>
  <c r="AO314" i="3" s="1"/>
  <c r="BC321" i="3"/>
  <c r="H321" i="3" s="1"/>
  <c r="T321" i="3" s="1"/>
  <c r="AZ313" i="3" l="1"/>
  <c r="E313" i="3" s="1"/>
  <c r="Q313" i="3" s="1"/>
  <c r="AB314" i="3" s="1"/>
  <c r="BB313" i="3"/>
  <c r="G313" i="3" s="1"/>
  <c r="S313" i="3" s="1"/>
  <c r="AE322" i="3"/>
  <c r="BD321" i="3"/>
  <c r="I321" i="3" s="1"/>
  <c r="U321" i="3" s="1"/>
  <c r="AF322" i="3" s="1"/>
  <c r="AR322" i="3" s="1"/>
  <c r="AN314" i="3" l="1"/>
  <c r="BF313" i="3"/>
  <c r="K313" i="3" s="1"/>
  <c r="W313" i="3" s="1"/>
  <c r="A314" i="3" s="1"/>
  <c r="B314" i="3" s="1"/>
  <c r="AD314" i="3"/>
  <c r="AQ322" i="3"/>
  <c r="AH314" i="3" l="1"/>
  <c r="AT314" i="3" s="1"/>
  <c r="P313" i="3"/>
  <c r="AP314" i="3"/>
  <c r="AL314" i="3" l="1"/>
  <c r="AX314" i="3"/>
  <c r="C314" i="3" s="1"/>
  <c r="AZ314" i="3" s="1"/>
  <c r="E314" i="3" s="1"/>
  <c r="Q314" i="3" s="1"/>
  <c r="BC322" i="3"/>
  <c r="H322" i="3" s="1"/>
  <c r="T322" i="3" s="1"/>
  <c r="BA314" i="3" l="1"/>
  <c r="F314" i="3" s="1"/>
  <c r="R314" i="3" s="1"/>
  <c r="AB315" i="3"/>
  <c r="AN315" i="3" s="1"/>
  <c r="AE323" i="3"/>
  <c r="AQ323" i="3" s="1"/>
  <c r="BD322" i="3"/>
  <c r="I322" i="3" s="1"/>
  <c r="U322" i="3" s="1"/>
  <c r="AF323" i="3" s="1"/>
  <c r="AR323" i="3" s="1"/>
  <c r="AC315" i="3" l="1"/>
  <c r="AO315" i="3" s="1"/>
  <c r="BB314" i="3"/>
  <c r="G314" i="3" s="1"/>
  <c r="S314" i="3" s="1"/>
  <c r="BF314" i="3" l="1"/>
  <c r="K314" i="3" s="1"/>
  <c r="W314" i="3" s="1"/>
  <c r="AD315" i="3"/>
  <c r="AP315" i="3" s="1"/>
  <c r="AT315" i="3" l="1"/>
  <c r="AH315" i="3"/>
  <c r="AL315" i="3" s="1"/>
  <c r="A315" i="3"/>
  <c r="B315" i="3" s="1"/>
  <c r="P314" i="3"/>
  <c r="BC323" i="3"/>
  <c r="H323" i="3" s="1"/>
  <c r="T323" i="3" s="1"/>
  <c r="AX315" i="3" l="1"/>
  <c r="C315" i="3" s="1"/>
  <c r="BA315" i="3"/>
  <c r="F315" i="3" s="1"/>
  <c r="R315" i="3" s="1"/>
  <c r="AC316" i="3" s="1"/>
  <c r="AO316" i="3" s="1"/>
  <c r="AE324" i="3"/>
  <c r="BD323" i="3"/>
  <c r="I323" i="3" s="1"/>
  <c r="U323" i="3" s="1"/>
  <c r="AF324" i="3" s="1"/>
  <c r="AR324" i="3" s="1"/>
  <c r="AZ315" i="3" l="1"/>
  <c r="E315" i="3" s="1"/>
  <c r="Q315" i="3" s="1"/>
  <c r="AB316" i="3" s="1"/>
  <c r="BB315" i="3"/>
  <c r="G315" i="3" s="1"/>
  <c r="S315" i="3" s="1"/>
  <c r="AQ324" i="3"/>
  <c r="AN316" i="3" l="1"/>
  <c r="BF315" i="3"/>
  <c r="K315" i="3" s="1"/>
  <c r="W315" i="3" s="1"/>
  <c r="A316" i="3" s="1"/>
  <c r="B316" i="3" s="1"/>
  <c r="AD316" i="3"/>
  <c r="AP316" i="3" s="1"/>
  <c r="P315" i="3" l="1"/>
  <c r="AH316" i="3"/>
  <c r="AL316" i="3" s="1"/>
  <c r="AT316" i="3"/>
  <c r="AX316" i="3" s="1"/>
  <c r="C316" i="3"/>
  <c r="BC324" i="3"/>
  <c r="H324" i="3" s="1"/>
  <c r="T324" i="3" s="1"/>
  <c r="AZ316" i="3" l="1"/>
  <c r="E316" i="3" s="1"/>
  <c r="Q316" i="3" s="1"/>
  <c r="AB317" i="3" s="1"/>
  <c r="BA316" i="3"/>
  <c r="F316" i="3" s="1"/>
  <c r="R316" i="3" s="1"/>
  <c r="AC317" i="3" s="1"/>
  <c r="AO317" i="3" s="1"/>
  <c r="AE325" i="3"/>
  <c r="BD324" i="3"/>
  <c r="I324" i="3" s="1"/>
  <c r="U324" i="3" s="1"/>
  <c r="AF325" i="3" s="1"/>
  <c r="AR325" i="3" s="1"/>
  <c r="BB316" i="3" l="1"/>
  <c r="G316" i="3" s="1"/>
  <c r="S316" i="3" s="1"/>
  <c r="AN317" i="3"/>
  <c r="AQ325" i="3"/>
  <c r="BF316" i="3" l="1"/>
  <c r="K316" i="3" s="1"/>
  <c r="W316" i="3" s="1"/>
  <c r="P316" i="3" s="1"/>
  <c r="AD317" i="3"/>
  <c r="AP317" i="3" s="1"/>
  <c r="AH317" i="3" l="1"/>
  <c r="AT317" i="3" s="1"/>
  <c r="A317" i="3"/>
  <c r="B317" i="3" s="1"/>
  <c r="AL317" i="3"/>
  <c r="BC325" i="3"/>
  <c r="H325" i="3" s="1"/>
  <c r="T325" i="3" s="1"/>
  <c r="AX317" i="3" l="1"/>
  <c r="C317" i="3" s="1"/>
  <c r="BA317" i="3"/>
  <c r="AE326" i="3"/>
  <c r="BD325" i="3"/>
  <c r="I325" i="3" s="1"/>
  <c r="U325" i="3" s="1"/>
  <c r="AF326" i="3" s="1"/>
  <c r="AR326" i="3" s="1"/>
  <c r="AZ317" i="3" l="1"/>
  <c r="E317" i="3" s="1"/>
  <c r="Q317" i="3" s="1"/>
  <c r="F317" i="3"/>
  <c r="R317" i="3" s="1"/>
  <c r="BB317" i="3"/>
  <c r="G317" i="3" s="1"/>
  <c r="S317" i="3" s="1"/>
  <c r="AD318" i="3" s="1"/>
  <c r="AP318" i="3" s="1"/>
  <c r="AQ326" i="3"/>
  <c r="AB318" i="3" l="1"/>
  <c r="AN318" i="3"/>
  <c r="BF317" i="3"/>
  <c r="K317" i="3" s="1"/>
  <c r="W317" i="3" s="1"/>
  <c r="P317" i="3" s="1"/>
  <c r="AC318" i="3"/>
  <c r="A318" i="3" l="1"/>
  <c r="B318" i="3" s="1"/>
  <c r="AH318" i="3"/>
  <c r="AL318" i="3" s="1"/>
  <c r="AT318" i="3"/>
  <c r="AO318" i="3"/>
  <c r="BC326" i="3"/>
  <c r="H326" i="3" s="1"/>
  <c r="T326" i="3" s="1"/>
  <c r="AX318" i="3" l="1"/>
  <c r="C318" i="3" s="1"/>
  <c r="AZ318" i="3"/>
  <c r="E318" i="3" s="1"/>
  <c r="Q318" i="3" s="1"/>
  <c r="AB319" i="3" s="1"/>
  <c r="AN319" i="3" s="1"/>
  <c r="AE327" i="3"/>
  <c r="AQ327" i="3" s="1"/>
  <c r="BD326" i="3"/>
  <c r="I326" i="3" s="1"/>
  <c r="U326" i="3" s="1"/>
  <c r="AF327" i="3" s="1"/>
  <c r="AR327" i="3" s="1"/>
  <c r="BA318" i="3" l="1"/>
  <c r="F318" i="3" s="1"/>
  <c r="R318" i="3" s="1"/>
  <c r="AC319" i="3" s="1"/>
  <c r="AO319" i="3" s="1"/>
  <c r="BB318" i="3" l="1"/>
  <c r="G318" i="3" l="1"/>
  <c r="S318" i="3" s="1"/>
  <c r="AD319" i="3" s="1"/>
  <c r="AP319" i="3" s="1"/>
  <c r="BF318" i="3"/>
  <c r="K318" i="3" s="1"/>
  <c r="W318" i="3" s="1"/>
  <c r="BC327" i="3"/>
  <c r="H327" i="3" s="1"/>
  <c r="T327" i="3" s="1"/>
  <c r="AH319" i="3" l="1"/>
  <c r="AL319" i="3" s="1"/>
  <c r="A319" i="3"/>
  <c r="B319" i="3" s="1"/>
  <c r="P318" i="3"/>
  <c r="AE328" i="3"/>
  <c r="BD327" i="3"/>
  <c r="I327" i="3" s="1"/>
  <c r="U327" i="3" s="1"/>
  <c r="AF328" i="3" s="1"/>
  <c r="AR328" i="3" s="1"/>
  <c r="AT319" i="3" l="1"/>
  <c r="BA319" i="3"/>
  <c r="F319" i="3" s="1"/>
  <c r="R319" i="3" s="1"/>
  <c r="AC320" i="3" s="1"/>
  <c r="AO320" i="3" s="1"/>
  <c r="AQ328" i="3"/>
  <c r="AX319" i="3" l="1"/>
  <c r="C319" i="3" s="1"/>
  <c r="BB319" i="3"/>
  <c r="G319" i="3" s="1"/>
  <c r="S319" i="3" s="1"/>
  <c r="AD320" i="3" s="1"/>
  <c r="AP320" i="3" s="1"/>
  <c r="AZ319" i="3" l="1"/>
  <c r="E319" i="3" s="1"/>
  <c r="Q319" i="3" s="1"/>
  <c r="BC328" i="3"/>
  <c r="H328" i="3" s="1"/>
  <c r="T328" i="3" s="1"/>
  <c r="AB320" i="3" l="1"/>
  <c r="BF319" i="3"/>
  <c r="K319" i="3" s="1"/>
  <c r="W319" i="3" s="1"/>
  <c r="P319" i="3" s="1"/>
  <c r="AN320" i="3"/>
  <c r="AE329" i="3"/>
  <c r="AQ329" i="3" s="1"/>
  <c r="BD328" i="3"/>
  <c r="I328" i="3" s="1"/>
  <c r="U328" i="3" s="1"/>
  <c r="AF329" i="3" s="1"/>
  <c r="AR329" i="3" s="1"/>
  <c r="AH320" i="3" l="1"/>
  <c r="AL320" i="3" s="1"/>
  <c r="AT320" i="3"/>
  <c r="A320" i="3"/>
  <c r="B320" i="3" s="1"/>
  <c r="AX320" i="3"/>
  <c r="C320" i="3" l="1"/>
  <c r="AZ320" i="3"/>
  <c r="E320" i="3" s="1"/>
  <c r="Q320" i="3" s="1"/>
  <c r="AB321" i="3" l="1"/>
  <c r="AN321" i="3" s="1"/>
  <c r="BA320" i="3"/>
  <c r="BC329" i="3"/>
  <c r="H329" i="3" s="1"/>
  <c r="T329" i="3" s="1"/>
  <c r="F320" i="3" l="1"/>
  <c r="R320" i="3" s="1"/>
  <c r="AC321" i="3" s="1"/>
  <c r="AO321" i="3" s="1"/>
  <c r="BB320" i="3"/>
  <c r="G320" i="3" s="1"/>
  <c r="S320" i="3" s="1"/>
  <c r="AE330" i="3"/>
  <c r="AQ330" i="3"/>
  <c r="BD329" i="3"/>
  <c r="I329" i="3" s="1"/>
  <c r="U329" i="3" s="1"/>
  <c r="AF330" i="3" s="1"/>
  <c r="AR330" i="3" s="1"/>
  <c r="BF320" i="3" l="1"/>
  <c r="K320" i="3" s="1"/>
  <c r="W320" i="3" s="1"/>
  <c r="P320" i="3" s="1"/>
  <c r="AD321" i="3"/>
  <c r="A321" i="3" l="1"/>
  <c r="B321" i="3" s="1"/>
  <c r="AH321" i="3"/>
  <c r="AL321" i="3" s="1"/>
  <c r="AP321" i="3"/>
  <c r="AT321" i="3" l="1"/>
  <c r="BA321" i="3"/>
  <c r="F321" i="3" s="1"/>
  <c r="R321" i="3" s="1"/>
  <c r="AC322" i="3" s="1"/>
  <c r="AO322" i="3" s="1"/>
  <c r="BC330" i="3"/>
  <c r="H330" i="3" s="1"/>
  <c r="T330" i="3" s="1"/>
  <c r="AX321" i="3" l="1"/>
  <c r="C321" i="3" s="1"/>
  <c r="BB321" i="3"/>
  <c r="G321" i="3" s="1"/>
  <c r="S321" i="3" s="1"/>
  <c r="AE331" i="3"/>
  <c r="AQ331" i="3" s="1"/>
  <c r="BD330" i="3"/>
  <c r="I330" i="3" s="1"/>
  <c r="U330" i="3" s="1"/>
  <c r="AF331" i="3" s="1"/>
  <c r="AR331" i="3" s="1"/>
  <c r="AZ321" i="3" l="1"/>
  <c r="E321" i="3" s="1"/>
  <c r="Q321" i="3" s="1"/>
  <c r="AB322" i="3" s="1"/>
  <c r="AN322" i="3" s="1"/>
  <c r="AD322" i="3"/>
  <c r="BF321" i="3" l="1"/>
  <c r="K321" i="3" s="1"/>
  <c r="W321" i="3" s="1"/>
  <c r="A322" i="3" s="1"/>
  <c r="B322" i="3" s="1"/>
  <c r="AP322" i="3"/>
  <c r="P321" i="3" l="1"/>
  <c r="AH322" i="3"/>
  <c r="AL322" i="3" s="1"/>
  <c r="BC331" i="3"/>
  <c r="H331" i="3" s="1"/>
  <c r="T331" i="3" s="1"/>
  <c r="AT322" i="3" l="1"/>
  <c r="BA322" i="3"/>
  <c r="F322" i="3" s="1"/>
  <c r="R322" i="3" s="1"/>
  <c r="AC323" i="3" s="1"/>
  <c r="AO323" i="3" s="1"/>
  <c r="AE332" i="3"/>
  <c r="BD331" i="3"/>
  <c r="I331" i="3" s="1"/>
  <c r="U331" i="3" s="1"/>
  <c r="AF332" i="3" s="1"/>
  <c r="AR332" i="3" s="1"/>
  <c r="AX322" i="3" l="1"/>
  <c r="C322" i="3" s="1"/>
  <c r="BB322" i="3"/>
  <c r="G322" i="3" s="1"/>
  <c r="S322" i="3" s="1"/>
  <c r="AQ332" i="3"/>
  <c r="AZ322" i="3" l="1"/>
  <c r="E322" i="3" s="1"/>
  <c r="Q322" i="3" s="1"/>
  <c r="AB323" i="3" s="1"/>
  <c r="AN323" i="3" s="1"/>
  <c r="AD323" i="3"/>
  <c r="AP323" i="3"/>
  <c r="BF322" i="3" l="1"/>
  <c r="K322" i="3" s="1"/>
  <c r="W322" i="3" s="1"/>
  <c r="BD332" i="3"/>
  <c r="I332" i="3" s="1"/>
  <c r="U332" i="3" s="1"/>
  <c r="AF333" i="3" s="1"/>
  <c r="AR333" i="3" s="1"/>
  <c r="AH323" i="3" l="1"/>
  <c r="AL323" i="3" s="1"/>
  <c r="AT323" i="3"/>
  <c r="A323" i="3"/>
  <c r="B323" i="3" s="1"/>
  <c r="P322" i="3"/>
  <c r="BA323" i="3"/>
  <c r="F323" i="3" s="1"/>
  <c r="R323" i="3" s="1"/>
  <c r="AC324" i="3" s="1"/>
  <c r="AO324" i="3" s="1"/>
  <c r="BC332" i="3"/>
  <c r="H332" i="3" s="1"/>
  <c r="T332" i="3" s="1"/>
  <c r="AE333" i="3" s="1"/>
  <c r="AX323" i="3" l="1"/>
  <c r="C323" i="3" s="1"/>
  <c r="BB323" i="3"/>
  <c r="G323" i="3" s="1"/>
  <c r="S323" i="3" s="1"/>
  <c r="AD324" i="3" s="1"/>
  <c r="AP324" i="3" s="1"/>
  <c r="AQ333" i="3"/>
  <c r="AZ323" i="3" l="1"/>
  <c r="E323" i="3" s="1"/>
  <c r="Q323" i="3" s="1"/>
  <c r="AB324" i="3" s="1"/>
  <c r="AN324" i="3" s="1"/>
  <c r="BD333" i="3"/>
  <c r="I333" i="3" s="1"/>
  <c r="U333" i="3" s="1"/>
  <c r="AF334" i="3" s="1"/>
  <c r="AR334" i="3" s="1"/>
  <c r="BF323" i="3" l="1"/>
  <c r="K323" i="3" s="1"/>
  <c r="W323" i="3" s="1"/>
  <c r="BA324" i="3"/>
  <c r="F324" i="3" s="1"/>
  <c r="R324" i="3" s="1"/>
  <c r="BC333" i="3"/>
  <c r="H333" i="3" s="1"/>
  <c r="T333" i="3" s="1"/>
  <c r="AE334" i="3" s="1"/>
  <c r="AQ334" i="3" s="1"/>
  <c r="AH324" i="3" l="1"/>
  <c r="AL324" i="3" s="1"/>
  <c r="A324" i="3"/>
  <c r="P323" i="3"/>
  <c r="BB324" i="3"/>
  <c r="G324" i="3" s="1"/>
  <c r="S324" i="3" s="1"/>
  <c r="AD325" i="3" s="1"/>
  <c r="AP325" i="3" s="1"/>
  <c r="AC325" i="3"/>
  <c r="B324" i="3" l="1"/>
  <c r="AT324" i="3"/>
  <c r="AO325" i="3"/>
  <c r="BC334" i="3"/>
  <c r="H334" i="3" s="1"/>
  <c r="T334" i="3" s="1"/>
  <c r="AX324" i="3" l="1"/>
  <c r="C324" i="3" s="1"/>
  <c r="AE335" i="3"/>
  <c r="AQ335" i="3" s="1"/>
  <c r="BD334" i="3"/>
  <c r="I334" i="3" s="1"/>
  <c r="U334" i="3" s="1"/>
  <c r="AF335" i="3" s="1"/>
  <c r="AR335" i="3" s="1"/>
  <c r="AZ324" i="3" l="1"/>
  <c r="E324" i="3" s="1"/>
  <c r="Q324" i="3" s="1"/>
  <c r="BF324" i="3"/>
  <c r="K324" i="3" s="1"/>
  <c r="W324" i="3" s="1"/>
  <c r="AH325" i="3" l="1"/>
  <c r="AT325" i="3"/>
  <c r="AB325" i="3"/>
  <c r="P324" i="3"/>
  <c r="A325" i="3"/>
  <c r="BA325" i="3"/>
  <c r="F325" i="3" s="1"/>
  <c r="R325" i="3" s="1"/>
  <c r="AC326" i="3" s="1"/>
  <c r="AO326" i="3" s="1"/>
  <c r="BC335" i="3"/>
  <c r="H335" i="3" s="1"/>
  <c r="T335" i="3" s="1"/>
  <c r="B325" i="3" l="1"/>
  <c r="AN325" i="3"/>
  <c r="AL325" i="3"/>
  <c r="BB325" i="3"/>
  <c r="G325" i="3" s="1"/>
  <c r="S325" i="3" s="1"/>
  <c r="AD326" i="3" s="1"/>
  <c r="AP326" i="3" s="1"/>
  <c r="AE336" i="3"/>
  <c r="AQ336" i="3" s="1"/>
  <c r="BD335" i="3"/>
  <c r="I335" i="3" s="1"/>
  <c r="U335" i="3" s="1"/>
  <c r="AF336" i="3" s="1"/>
  <c r="AR336" i="3" s="1"/>
  <c r="AX325" i="3" l="1"/>
  <c r="C325" i="3" s="1"/>
  <c r="AZ325" i="3" s="1"/>
  <c r="E325" i="3" s="1"/>
  <c r="Q325" i="3" s="1"/>
  <c r="AB326" i="3" l="1"/>
  <c r="AN326" i="3"/>
  <c r="BF325" i="3"/>
  <c r="K325" i="3" s="1"/>
  <c r="W325" i="3" s="1"/>
  <c r="AH326" i="3" l="1"/>
  <c r="AT326" i="3" s="1"/>
  <c r="A326" i="3"/>
  <c r="P325" i="3"/>
  <c r="BC336" i="3"/>
  <c r="H336" i="3" s="1"/>
  <c r="T336" i="3" s="1"/>
  <c r="AL326" i="3" l="1"/>
  <c r="AX326" i="3"/>
  <c r="B326" i="3"/>
  <c r="C326" i="3"/>
  <c r="BA326" i="3"/>
  <c r="F326" i="3" s="1"/>
  <c r="R326" i="3" s="1"/>
  <c r="AC327" i="3" s="1"/>
  <c r="AO327" i="3" s="1"/>
  <c r="AE337" i="3"/>
  <c r="BD336" i="3"/>
  <c r="I336" i="3" s="1"/>
  <c r="U336" i="3" s="1"/>
  <c r="AF337" i="3" s="1"/>
  <c r="AR337" i="3" s="1"/>
  <c r="AZ326" i="3" l="1"/>
  <c r="E326" i="3" s="1"/>
  <c r="Q326" i="3" s="1"/>
  <c r="BB326" i="3"/>
  <c r="G326" i="3" s="1"/>
  <c r="S326" i="3" s="1"/>
  <c r="AQ337" i="3"/>
  <c r="AB327" i="3" l="1"/>
  <c r="AN327" i="3" s="1"/>
  <c r="BF326" i="3"/>
  <c r="K326" i="3" s="1"/>
  <c r="W326" i="3" s="1"/>
  <c r="A327" i="3" s="1"/>
  <c r="B327" i="3" s="1"/>
  <c r="AD327" i="3"/>
  <c r="AH327" i="3" l="1"/>
  <c r="AL327" i="3" s="1"/>
  <c r="P326" i="3"/>
  <c r="AP327" i="3"/>
  <c r="BC337" i="3"/>
  <c r="H337" i="3" s="1"/>
  <c r="T337" i="3" s="1"/>
  <c r="AT327" i="3" l="1"/>
  <c r="AX327" i="3" s="1"/>
  <c r="C327" i="3" s="1"/>
  <c r="BA327" i="3"/>
  <c r="F327" i="3" s="1"/>
  <c r="R327" i="3" s="1"/>
  <c r="BB327" i="3"/>
  <c r="G327" i="3" s="1"/>
  <c r="S327" i="3" s="1"/>
  <c r="AD328" i="3" s="1"/>
  <c r="AP328" i="3" s="1"/>
  <c r="BD337" i="3"/>
  <c r="I337" i="3" s="1"/>
  <c r="U337" i="3" s="1"/>
  <c r="AF338" i="3" s="1"/>
  <c r="AR338" i="3" s="1"/>
  <c r="AE338" i="3"/>
  <c r="AZ327" i="3" l="1"/>
  <c r="E327" i="3" s="1"/>
  <c r="Q327" i="3" s="1"/>
  <c r="BF327" i="3"/>
  <c r="K327" i="3" s="1"/>
  <c r="W327" i="3" s="1"/>
  <c r="AC328" i="3"/>
  <c r="AQ338" i="3"/>
  <c r="P327" i="3" l="1"/>
  <c r="A328" i="3"/>
  <c r="B328" i="3" s="1"/>
  <c r="AH328" i="3"/>
  <c r="AT328" i="3" s="1"/>
  <c r="AB328" i="3"/>
  <c r="AL328" i="3" s="1"/>
  <c r="AN328" i="3"/>
  <c r="AO328" i="3"/>
  <c r="AX328" i="3" l="1"/>
  <c r="C328" i="3" s="1"/>
  <c r="AZ328" i="3" s="1"/>
  <c r="E328" i="3" s="1"/>
  <c r="Q328" i="3" s="1"/>
  <c r="BC338" i="3"/>
  <c r="H338" i="3" s="1"/>
  <c r="T338" i="3" s="1"/>
  <c r="AB329" i="3" l="1"/>
  <c r="BA328" i="3"/>
  <c r="F328" i="3" s="1"/>
  <c r="R328" i="3" s="1"/>
  <c r="AC329" i="3" s="1"/>
  <c r="AO329" i="3" s="1"/>
  <c r="AE339" i="3"/>
  <c r="AQ339" i="3" s="1"/>
  <c r="BD338" i="3"/>
  <c r="I338" i="3" s="1"/>
  <c r="U338" i="3" s="1"/>
  <c r="AF339" i="3" s="1"/>
  <c r="AR339" i="3" s="1"/>
  <c r="BB328" i="3" l="1"/>
  <c r="G328" i="3" s="1"/>
  <c r="S328" i="3" s="1"/>
  <c r="AN329" i="3"/>
  <c r="BF328" i="3" l="1"/>
  <c r="K328" i="3" s="1"/>
  <c r="W328" i="3" s="1"/>
  <c r="AD329" i="3"/>
  <c r="AH329" i="3" l="1"/>
  <c r="AT329" i="3" s="1"/>
  <c r="P328" i="3"/>
  <c r="A329" i="3"/>
  <c r="B329" i="3" s="1"/>
  <c r="AP329" i="3"/>
  <c r="BC339" i="3"/>
  <c r="H339" i="3" s="1"/>
  <c r="T339" i="3" s="1"/>
  <c r="AL329" i="3" l="1"/>
  <c r="AX329" i="3"/>
  <c r="C329" i="3" s="1"/>
  <c r="AZ329" i="3" s="1"/>
  <c r="E329" i="3" s="1"/>
  <c r="Q329" i="3" s="1"/>
  <c r="AE340" i="3"/>
  <c r="BD339" i="3"/>
  <c r="I339" i="3" s="1"/>
  <c r="U339" i="3" s="1"/>
  <c r="AB330" i="3" l="1"/>
  <c r="BA329" i="3"/>
  <c r="F329" i="3" s="1"/>
  <c r="R329" i="3" s="1"/>
  <c r="AF340" i="3"/>
  <c r="AQ340" i="3"/>
  <c r="AC330" i="3" l="1"/>
  <c r="AO330" i="3" s="1"/>
  <c r="AN330" i="3"/>
  <c r="BB329" i="3"/>
  <c r="G329" i="3" s="1"/>
  <c r="S329" i="3" s="1"/>
  <c r="AR340" i="3"/>
  <c r="BF329" i="3" l="1"/>
  <c r="K329" i="3" s="1"/>
  <c r="W329" i="3" s="1"/>
  <c r="A330" i="3" s="1"/>
  <c r="AD330" i="3"/>
  <c r="AP330" i="3" s="1"/>
  <c r="BC340" i="3"/>
  <c r="H340" i="3" s="1"/>
  <c r="T340" i="3" s="1"/>
  <c r="P329" i="3" l="1"/>
  <c r="AH330" i="3"/>
  <c r="AT330" i="3"/>
  <c r="AL330" i="3"/>
  <c r="B330" i="3"/>
  <c r="AE341" i="3"/>
  <c r="BD340" i="3"/>
  <c r="I340" i="3" s="1"/>
  <c r="U340" i="3" s="1"/>
  <c r="AF341" i="3" s="1"/>
  <c r="AR341" i="3" s="1"/>
  <c r="AX330" i="3" l="1"/>
  <c r="C330" i="3" s="1"/>
  <c r="AZ330" i="3" s="1"/>
  <c r="E330" i="3" s="1"/>
  <c r="Q330" i="3" s="1"/>
  <c r="BA330" i="3"/>
  <c r="F330" i="3" s="1"/>
  <c r="R330" i="3" s="1"/>
  <c r="AQ341" i="3"/>
  <c r="BB330" i="3" l="1"/>
  <c r="G330" i="3" s="1"/>
  <c r="S330" i="3" s="1"/>
  <c r="AC331" i="3"/>
  <c r="AO331" i="3" s="1"/>
  <c r="AB331" i="3"/>
  <c r="BF330" i="3" l="1"/>
  <c r="K330" i="3" s="1"/>
  <c r="W330" i="3" s="1"/>
  <c r="AD331" i="3"/>
  <c r="AP331" i="3" s="1"/>
  <c r="AN331" i="3"/>
  <c r="BC341" i="3"/>
  <c r="H341" i="3" s="1"/>
  <c r="T341" i="3" s="1"/>
  <c r="AH331" i="3" l="1"/>
  <c r="AL331" i="3" s="1"/>
  <c r="AT331" i="3"/>
  <c r="A331" i="3"/>
  <c r="B331" i="3" s="1"/>
  <c r="P330" i="3"/>
  <c r="AX331" i="3"/>
  <c r="AE342" i="3"/>
  <c r="AQ342" i="3" s="1"/>
  <c r="BD341" i="3"/>
  <c r="I341" i="3" s="1"/>
  <c r="U341" i="3" s="1"/>
  <c r="C331" i="3" l="1"/>
  <c r="BA331" i="3"/>
  <c r="AF342" i="3"/>
  <c r="AR342" i="3" s="1"/>
  <c r="AZ331" i="3" l="1"/>
  <c r="E331" i="3" s="1"/>
  <c r="Q331" i="3" s="1"/>
  <c r="AB332" i="3" s="1"/>
  <c r="AN332" i="3" s="1"/>
  <c r="F331" i="3"/>
  <c r="R331" i="3" s="1"/>
  <c r="BB331" i="3"/>
  <c r="G331" i="3" s="1"/>
  <c r="S331" i="3" s="1"/>
  <c r="BC342" i="3"/>
  <c r="H342" i="3" s="1"/>
  <c r="T342" i="3" s="1"/>
  <c r="BF331" i="3" l="1"/>
  <c r="K331" i="3" s="1"/>
  <c r="W331" i="3" s="1"/>
  <c r="P331" i="3" s="1"/>
  <c r="AC332" i="3"/>
  <c r="AD332" i="3"/>
  <c r="AP332" i="3" s="1"/>
  <c r="AE343" i="3"/>
  <c r="BD342" i="3"/>
  <c r="I342" i="3" s="1"/>
  <c r="U342" i="3" s="1"/>
  <c r="AF343" i="3" s="1"/>
  <c r="AR343" i="3" s="1"/>
  <c r="A332" i="3" l="1"/>
  <c r="B332" i="3" s="1"/>
  <c r="AH332" i="3"/>
  <c r="AT332" i="3" s="1"/>
  <c r="AO332" i="3"/>
  <c r="AQ343" i="3"/>
  <c r="AL332" i="3" l="1"/>
  <c r="AX332" i="3"/>
  <c r="C332" i="3" s="1"/>
  <c r="BA332" i="3"/>
  <c r="F332" i="3" s="1"/>
  <c r="R332" i="3" s="1"/>
  <c r="AC333" i="3" s="1"/>
  <c r="AZ332" i="3" l="1"/>
  <c r="E332" i="3" s="1"/>
  <c r="Q332" i="3" s="1"/>
  <c r="AO333" i="3"/>
  <c r="BB332" i="3"/>
  <c r="G332" i="3" s="1"/>
  <c r="S332" i="3" s="1"/>
  <c r="AD333" i="3" s="1"/>
  <c r="AP333" i="3" s="1"/>
  <c r="BC343" i="3"/>
  <c r="H343" i="3" s="1"/>
  <c r="T343" i="3" s="1"/>
  <c r="BF332" i="3" l="1"/>
  <c r="K332" i="3" s="1"/>
  <c r="W332" i="3" s="1"/>
  <c r="P332" i="3" s="1"/>
  <c r="AB333" i="3"/>
  <c r="AN333" i="3"/>
  <c r="AE344" i="3"/>
  <c r="BD343" i="3"/>
  <c r="I343" i="3" s="1"/>
  <c r="U343" i="3" s="1"/>
  <c r="A333" i="3" l="1"/>
  <c r="B333" i="3" s="1"/>
  <c r="AH333" i="3"/>
  <c r="AL333" i="3" s="1"/>
  <c r="AF344" i="3"/>
  <c r="AR344" i="3" s="1"/>
  <c r="AQ344" i="3"/>
  <c r="AT333" i="3" l="1"/>
  <c r="BA333" i="3"/>
  <c r="F333" i="3" s="1"/>
  <c r="R333" i="3" s="1"/>
  <c r="AC334" i="3" s="1"/>
  <c r="AO334" i="3" s="1"/>
  <c r="AX333" i="3" l="1"/>
  <c r="C333" i="3" s="1"/>
  <c r="BB333" i="3"/>
  <c r="G333" i="3" s="1"/>
  <c r="S333" i="3" s="1"/>
  <c r="BC344" i="3"/>
  <c r="H344" i="3" s="1"/>
  <c r="T344" i="3" s="1"/>
  <c r="AZ333" i="3" l="1"/>
  <c r="E333" i="3" s="1"/>
  <c r="Q333" i="3" s="1"/>
  <c r="AD334" i="3"/>
  <c r="AE345" i="3"/>
  <c r="AQ345" i="3"/>
  <c r="BD344" i="3"/>
  <c r="I344" i="3" s="1"/>
  <c r="AB334" i="3" l="1"/>
  <c r="AN334" i="3"/>
  <c r="BF333" i="3"/>
  <c r="K333" i="3" s="1"/>
  <c r="W333" i="3" s="1"/>
  <c r="P333" i="3" s="1"/>
  <c r="AP334" i="3"/>
  <c r="U344" i="3"/>
  <c r="AH334" i="3" l="1"/>
  <c r="AL334" i="3" s="1"/>
  <c r="A334" i="3"/>
  <c r="B334" i="3" s="1"/>
  <c r="AF345" i="3"/>
  <c r="AT334" i="3" l="1"/>
  <c r="BA334" i="3"/>
  <c r="AR345" i="3"/>
  <c r="AX334" i="3" l="1"/>
  <c r="C334" i="3" s="1"/>
  <c r="F334" i="3"/>
  <c r="R334" i="3" s="1"/>
  <c r="BB334" i="3"/>
  <c r="G334" i="3" s="1"/>
  <c r="S334" i="3" s="1"/>
  <c r="BC345" i="3"/>
  <c r="H345" i="3" s="1"/>
  <c r="T345" i="3" s="1"/>
  <c r="AZ334" i="3" l="1"/>
  <c r="E334" i="3" s="1"/>
  <c r="Q334" i="3" s="1"/>
  <c r="AB335" i="3" s="1"/>
  <c r="AN335" i="3" s="1"/>
  <c r="AD335" i="3"/>
  <c r="AP335" i="3" s="1"/>
  <c r="AC335" i="3"/>
  <c r="AO335" i="3" s="1"/>
  <c r="AE346" i="3"/>
  <c r="AQ346" i="3" s="1"/>
  <c r="BD345" i="3"/>
  <c r="I345" i="3" s="1"/>
  <c r="BF334" i="3" l="1"/>
  <c r="K334" i="3" s="1"/>
  <c r="W334" i="3" s="1"/>
  <c r="A335" i="3" s="1"/>
  <c r="B335" i="3" s="1"/>
  <c r="U345" i="3"/>
  <c r="AH335" i="3" l="1"/>
  <c r="AL335" i="3" s="1"/>
  <c r="P334" i="3"/>
  <c r="BA335" i="3"/>
  <c r="F335" i="3" s="1"/>
  <c r="R335" i="3" s="1"/>
  <c r="AF346" i="3"/>
  <c r="AT335" i="3" l="1"/>
  <c r="AC336" i="3"/>
  <c r="AO336" i="3" s="1"/>
  <c r="BB335" i="3"/>
  <c r="G335" i="3" s="1"/>
  <c r="S335" i="3" s="1"/>
  <c r="AR346" i="3"/>
  <c r="AX335" i="3" l="1"/>
  <c r="C335" i="3" s="1"/>
  <c r="AD336" i="3"/>
  <c r="AP336" i="3" s="1"/>
  <c r="BC346" i="3"/>
  <c r="H346" i="3" s="1"/>
  <c r="T346" i="3" s="1"/>
  <c r="AZ335" i="3" l="1"/>
  <c r="E335" i="3" s="1"/>
  <c r="Q335" i="3" s="1"/>
  <c r="AE347" i="3"/>
  <c r="BD346" i="3"/>
  <c r="I346" i="3" s="1"/>
  <c r="AB336" i="3" l="1"/>
  <c r="AN336" i="3" s="1"/>
  <c r="BF335" i="3"/>
  <c r="K335" i="3" s="1"/>
  <c r="W335" i="3" s="1"/>
  <c r="P335" i="3" s="1"/>
  <c r="BA336" i="3"/>
  <c r="F336" i="3" s="1"/>
  <c r="R336" i="3" s="1"/>
  <c r="U346" i="3"/>
  <c r="AQ347" i="3"/>
  <c r="AH336" i="3" l="1"/>
  <c r="AT336" i="3" s="1"/>
  <c r="A336" i="3"/>
  <c r="B336" i="3" s="1"/>
  <c r="BB336" i="3"/>
  <c r="G336" i="3" s="1"/>
  <c r="S336" i="3" s="1"/>
  <c r="AD337" i="3" s="1"/>
  <c r="AP337" i="3" s="1"/>
  <c r="AC337" i="3"/>
  <c r="AO337" i="3" s="1"/>
  <c r="AF347" i="3"/>
  <c r="AX336" i="3" l="1"/>
  <c r="C336" i="3" s="1"/>
  <c r="AL336" i="3"/>
  <c r="AR347" i="3"/>
  <c r="AZ336" i="3" l="1"/>
  <c r="E336" i="3" s="1"/>
  <c r="Q336" i="3" s="1"/>
  <c r="BF336" i="3"/>
  <c r="K336" i="3" s="1"/>
  <c r="W336" i="3" s="1"/>
  <c r="BC347" i="3"/>
  <c r="H347" i="3" s="1"/>
  <c r="T347" i="3" s="1"/>
  <c r="AH337" i="3" l="1"/>
  <c r="AT337" i="3" s="1"/>
  <c r="AB337" i="3"/>
  <c r="AN337" i="3"/>
  <c r="A337" i="3"/>
  <c r="P336" i="3"/>
  <c r="BA337" i="3"/>
  <c r="F337" i="3" s="1"/>
  <c r="R337" i="3" s="1"/>
  <c r="AE348" i="3"/>
  <c r="AQ348" i="3" s="1"/>
  <c r="BD347" i="3"/>
  <c r="I347" i="3" s="1"/>
  <c r="B337" i="3" l="1"/>
  <c r="AX337" i="3"/>
  <c r="C337" i="3" s="1"/>
  <c r="AL337" i="3"/>
  <c r="AC338" i="3"/>
  <c r="AO338" i="3" s="1"/>
  <c r="BB337" i="3"/>
  <c r="G337" i="3" s="1"/>
  <c r="S337" i="3" s="1"/>
  <c r="U347" i="3"/>
  <c r="AZ337" i="3" l="1"/>
  <c r="E337" i="3" s="1"/>
  <c r="Q337" i="3" s="1"/>
  <c r="AD338" i="3"/>
  <c r="AF348" i="3"/>
  <c r="AB338" i="3" l="1"/>
  <c r="AN338" i="3"/>
  <c r="BF337" i="3"/>
  <c r="K337" i="3" s="1"/>
  <c r="W337" i="3" s="1"/>
  <c r="AP338" i="3"/>
  <c r="AR348" i="3"/>
  <c r="AH338" i="3" l="1"/>
  <c r="AL338" i="3" s="1"/>
  <c r="A338" i="3"/>
  <c r="B338" i="3" s="1"/>
  <c r="P337" i="3"/>
  <c r="BC348" i="3"/>
  <c r="H348" i="3" s="1"/>
  <c r="T348" i="3" s="1"/>
  <c r="AT338" i="3" l="1"/>
  <c r="BA338" i="3"/>
  <c r="AE349" i="3"/>
  <c r="AQ349" i="3" s="1"/>
  <c r="BD348" i="3"/>
  <c r="I348" i="3" s="1"/>
  <c r="AX338" i="3" l="1"/>
  <c r="C338" i="3" s="1"/>
  <c r="F338" i="3"/>
  <c r="R338" i="3" s="1"/>
  <c r="BB338" i="3"/>
  <c r="G338" i="3" s="1"/>
  <c r="S338" i="3" s="1"/>
  <c r="AD339" i="3" s="1"/>
  <c r="AP339" i="3" s="1"/>
  <c r="U348" i="3"/>
  <c r="BF338" i="3" l="1"/>
  <c r="K338" i="3" s="1"/>
  <c r="W338" i="3" s="1"/>
  <c r="AZ338" i="3"/>
  <c r="E338" i="3" s="1"/>
  <c r="Q338" i="3" s="1"/>
  <c r="AB339" i="3" s="1"/>
  <c r="AN339" i="3" s="1"/>
  <c r="AC339" i="3"/>
  <c r="AF349" i="3"/>
  <c r="AH339" i="3" l="1"/>
  <c r="AT339" i="3" s="1"/>
  <c r="A339" i="3"/>
  <c r="B339" i="3" s="1"/>
  <c r="P338" i="3"/>
  <c r="AO339" i="3"/>
  <c r="AR349" i="3"/>
  <c r="AL339" i="3" l="1"/>
  <c r="AX339" i="3"/>
  <c r="C339" i="3" s="1"/>
  <c r="AZ339" i="3" s="1"/>
  <c r="E339" i="3" s="1"/>
  <c r="Q339" i="3" s="1"/>
  <c r="BC349" i="3"/>
  <c r="H349" i="3" s="1"/>
  <c r="T349" i="3" s="1"/>
  <c r="BA339" i="3" l="1"/>
  <c r="AB340" i="3"/>
  <c r="AN340" i="3" s="1"/>
  <c r="AE350" i="3"/>
  <c r="AQ350" i="3" s="1"/>
  <c r="BD349" i="3"/>
  <c r="I349" i="3" s="1"/>
  <c r="U349" i="3" s="1"/>
  <c r="AF350" i="3" s="1"/>
  <c r="AR350" i="3" s="1"/>
  <c r="BF339" i="3" l="1"/>
  <c r="K339" i="3" s="1"/>
  <c r="W339" i="3" s="1"/>
  <c r="F339" i="3"/>
  <c r="R339" i="3" s="1"/>
  <c r="BB339" i="3"/>
  <c r="G339" i="3" s="1"/>
  <c r="S339" i="3" s="1"/>
  <c r="AH340" i="3" l="1"/>
  <c r="AT340" i="3" s="1"/>
  <c r="AD340" i="3"/>
  <c r="AP340" i="3" s="1"/>
  <c r="AC340" i="3"/>
  <c r="A340" i="3"/>
  <c r="P339" i="3"/>
  <c r="B340" i="3" l="1"/>
  <c r="AO340" i="3"/>
  <c r="AX340" i="3" s="1"/>
  <c r="C340" i="3" s="1"/>
  <c r="AL340" i="3"/>
  <c r="BC350" i="3"/>
  <c r="H350" i="3" s="1"/>
  <c r="T350" i="3" s="1"/>
  <c r="AZ340" i="3" l="1"/>
  <c r="E340" i="3" s="1"/>
  <c r="Q340" i="3" s="1"/>
  <c r="BA340" i="3"/>
  <c r="F340" i="3" s="1"/>
  <c r="R340" i="3" s="1"/>
  <c r="AE351" i="3"/>
  <c r="AQ351" i="3" s="1"/>
  <c r="BD350" i="3"/>
  <c r="I350" i="3" s="1"/>
  <c r="U350" i="3" s="1"/>
  <c r="AF351" i="3" s="1"/>
  <c r="AR351" i="3" s="1"/>
  <c r="AC341" i="3" l="1"/>
  <c r="AO341" i="3" s="1"/>
  <c r="BB340" i="3"/>
  <c r="AB341" i="3"/>
  <c r="G340" i="3" l="1"/>
  <c r="S340" i="3" s="1"/>
  <c r="AD341" i="3" s="1"/>
  <c r="AP341" i="3" s="1"/>
  <c r="BF340" i="3"/>
  <c r="K340" i="3" s="1"/>
  <c r="W340" i="3" s="1"/>
  <c r="AN341" i="3"/>
  <c r="A341" i="3" l="1"/>
  <c r="B341" i="3" s="1"/>
  <c r="AH341" i="3"/>
  <c r="AL341" i="3" s="1"/>
  <c r="AT341" i="3"/>
  <c r="P340" i="3"/>
  <c r="AX341" i="3"/>
  <c r="BC351" i="3"/>
  <c r="H351" i="3" s="1"/>
  <c r="T351" i="3" s="1"/>
  <c r="C341" i="3" l="1"/>
  <c r="AZ341" i="3"/>
  <c r="E341" i="3" s="1"/>
  <c r="Q341" i="3" s="1"/>
  <c r="AE352" i="3"/>
  <c r="BD351" i="3"/>
  <c r="I351" i="3" s="1"/>
  <c r="U351" i="3" s="1"/>
  <c r="AF352" i="3" s="1"/>
  <c r="AR352" i="3" s="1"/>
  <c r="AB342" i="3" l="1"/>
  <c r="AN342" i="3" s="1"/>
  <c r="BA341" i="3"/>
  <c r="F341" i="3" s="1"/>
  <c r="R341" i="3" s="1"/>
  <c r="AQ352" i="3"/>
  <c r="AC342" i="3" l="1"/>
  <c r="AO342" i="3" s="1"/>
  <c r="BB341" i="3"/>
  <c r="G341" i="3" l="1"/>
  <c r="S341" i="3" s="1"/>
  <c r="AD342" i="3" s="1"/>
  <c r="AP342" i="3" s="1"/>
  <c r="BF341" i="3"/>
  <c r="K341" i="3" s="1"/>
  <c r="W341" i="3" s="1"/>
  <c r="BC352" i="3"/>
  <c r="H352" i="3" s="1"/>
  <c r="T352" i="3" s="1"/>
  <c r="P341" i="3" l="1"/>
  <c r="AH342" i="3"/>
  <c r="AT342" i="3" s="1"/>
  <c r="A342" i="3"/>
  <c r="B342" i="3" s="1"/>
  <c r="AE353" i="3"/>
  <c r="AQ353" i="3" s="1"/>
  <c r="BD352" i="3"/>
  <c r="I352" i="3" s="1"/>
  <c r="U352" i="3" s="1"/>
  <c r="AF353" i="3" s="1"/>
  <c r="AR353" i="3" s="1"/>
  <c r="AL342" i="3" l="1"/>
  <c r="AX342" i="3"/>
  <c r="C342" i="3" s="1"/>
  <c r="BA342" i="3"/>
  <c r="AZ342" i="3" l="1"/>
  <c r="E342" i="3" s="1"/>
  <c r="Q342" i="3" s="1"/>
  <c r="AB343" i="3" s="1"/>
  <c r="F342" i="3"/>
  <c r="R342" i="3" s="1"/>
  <c r="BB342" i="3"/>
  <c r="G342" i="3" s="1"/>
  <c r="S342" i="3" s="1"/>
  <c r="AD343" i="3" s="1"/>
  <c r="AP343" i="3" s="1"/>
  <c r="BF342" i="3" l="1"/>
  <c r="K342" i="3" s="1"/>
  <c r="W342" i="3" s="1"/>
  <c r="AN343" i="3"/>
  <c r="AC343" i="3"/>
  <c r="BC353" i="3"/>
  <c r="H353" i="3" s="1"/>
  <c r="T353" i="3" s="1"/>
  <c r="AH343" i="3" l="1"/>
  <c r="AT343" i="3" s="1"/>
  <c r="A343" i="3"/>
  <c r="B343" i="3" s="1"/>
  <c r="P342" i="3"/>
  <c r="AO343" i="3"/>
  <c r="AE354" i="3"/>
  <c r="AQ354" i="3" s="1"/>
  <c r="BD353" i="3"/>
  <c r="I353" i="3" s="1"/>
  <c r="U353" i="3" s="1"/>
  <c r="AF354" i="3" s="1"/>
  <c r="AR354" i="3" s="1"/>
  <c r="AL343" i="3" l="1"/>
  <c r="AX343" i="3"/>
  <c r="C343" i="3" s="1"/>
  <c r="BA343" i="3"/>
  <c r="F343" i="3" s="1"/>
  <c r="R343" i="3" s="1"/>
  <c r="BB343" i="3"/>
  <c r="G343" i="3" s="1"/>
  <c r="S343" i="3" s="1"/>
  <c r="AD344" i="3" s="1"/>
  <c r="AP344" i="3" s="1"/>
  <c r="AZ343" i="3" l="1"/>
  <c r="E343" i="3" s="1"/>
  <c r="Q343" i="3" s="1"/>
  <c r="AC344" i="3"/>
  <c r="BC354" i="3"/>
  <c r="H354" i="3" s="1"/>
  <c r="T354" i="3" s="1"/>
  <c r="AB344" i="3" l="1"/>
  <c r="AN344" i="3" s="1"/>
  <c r="BF343" i="3"/>
  <c r="K343" i="3" s="1"/>
  <c r="W343" i="3" s="1"/>
  <c r="AO344" i="3"/>
  <c r="AE355" i="3"/>
  <c r="AQ355" i="3" s="1"/>
  <c r="BD354" i="3"/>
  <c r="I354" i="3" s="1"/>
  <c r="U354" i="3" s="1"/>
  <c r="AF355" i="3" s="1"/>
  <c r="AR355" i="3" s="1"/>
  <c r="AH344" i="3" l="1"/>
  <c r="AL344" i="3" s="1"/>
  <c r="A344" i="3"/>
  <c r="P343" i="3"/>
  <c r="BA344" i="3"/>
  <c r="F344" i="3" s="1"/>
  <c r="R344" i="3" s="1"/>
  <c r="BB344" i="3"/>
  <c r="G344" i="3" s="1"/>
  <c r="S344" i="3" s="1"/>
  <c r="B344" i="3" l="1"/>
  <c r="AT344" i="3"/>
  <c r="AD345" i="3"/>
  <c r="AP345" i="3" s="1"/>
  <c r="AC345" i="3"/>
  <c r="AO345" i="3" s="1"/>
  <c r="BC355" i="3"/>
  <c r="H355" i="3" s="1"/>
  <c r="T355" i="3" s="1"/>
  <c r="AX344" i="3" l="1"/>
  <c r="C344" i="3" s="1"/>
  <c r="AE356" i="3"/>
  <c r="AQ356" i="3" s="1"/>
  <c r="BD355" i="3"/>
  <c r="I355" i="3" s="1"/>
  <c r="U355" i="3" s="1"/>
  <c r="AF356" i="3" s="1"/>
  <c r="AR356" i="3" s="1"/>
  <c r="AZ344" i="3" l="1"/>
  <c r="E344" i="3" s="1"/>
  <c r="Q344" i="3" s="1"/>
  <c r="BF344" i="3"/>
  <c r="K344" i="3" s="1"/>
  <c r="W344" i="3" s="1"/>
  <c r="AH345" i="3" l="1"/>
  <c r="AT345" i="3"/>
  <c r="AB345" i="3"/>
  <c r="A345" i="3"/>
  <c r="B345" i="3" s="1"/>
  <c r="AN345" i="3"/>
  <c r="P344" i="3"/>
  <c r="BA345" i="3"/>
  <c r="F345" i="3" s="1"/>
  <c r="R345" i="3" s="1"/>
  <c r="AX345" i="3" l="1"/>
  <c r="C345" i="3" s="1"/>
  <c r="AZ345" i="3"/>
  <c r="E345" i="3" s="1"/>
  <c r="Q345" i="3" s="1"/>
  <c r="AB346" i="3" s="1"/>
  <c r="AL345" i="3"/>
  <c r="AC346" i="3"/>
  <c r="AO346" i="3" s="1"/>
  <c r="BB345" i="3"/>
  <c r="G345" i="3" s="1"/>
  <c r="S345" i="3" s="1"/>
  <c r="BC356" i="3"/>
  <c r="H356" i="3" s="1"/>
  <c r="T356" i="3" s="1"/>
  <c r="AN346" i="3" l="1"/>
  <c r="BF345" i="3"/>
  <c r="K345" i="3" s="1"/>
  <c r="W345" i="3" s="1"/>
  <c r="AD346" i="3"/>
  <c r="AP346" i="3" s="1"/>
  <c r="AE357" i="3"/>
  <c r="BD356" i="3"/>
  <c r="I356" i="3" s="1"/>
  <c r="U356" i="3" s="1"/>
  <c r="AH346" i="3" l="1"/>
  <c r="AL346" i="3" s="1"/>
  <c r="AT346" i="3"/>
  <c r="AX346" i="3" s="1"/>
  <c r="P345" i="3"/>
  <c r="A346" i="3"/>
  <c r="B346" i="3" s="1"/>
  <c r="AF357" i="3"/>
  <c r="AR357" i="3"/>
  <c r="AQ357" i="3"/>
  <c r="C346" i="3" l="1"/>
  <c r="BA346" i="3"/>
  <c r="F346" i="3" s="1"/>
  <c r="R346" i="3" s="1"/>
  <c r="AZ346" i="3" l="1"/>
  <c r="E346" i="3" s="1"/>
  <c r="Q346" i="3" s="1"/>
  <c r="AB347" i="3" s="1"/>
  <c r="BF346" i="3"/>
  <c r="K346" i="3" s="1"/>
  <c r="W346" i="3" s="1"/>
  <c r="AC347" i="3"/>
  <c r="AO347" i="3" s="1"/>
  <c r="BB346" i="3"/>
  <c r="G346" i="3" s="1"/>
  <c r="S346" i="3" s="1"/>
  <c r="BC357" i="3"/>
  <c r="H357" i="3" s="1"/>
  <c r="T357" i="3" s="1"/>
  <c r="AH347" i="3" l="1"/>
  <c r="AT347" i="3" s="1"/>
  <c r="P346" i="3"/>
  <c r="AN347" i="3"/>
  <c r="A347" i="3"/>
  <c r="B347" i="3" s="1"/>
  <c r="AD347" i="3"/>
  <c r="AP347" i="3" s="1"/>
  <c r="AE358" i="3"/>
  <c r="BD357" i="3"/>
  <c r="I357" i="3" s="1"/>
  <c r="U357" i="3" s="1"/>
  <c r="AX347" i="3" l="1"/>
  <c r="C347" i="3"/>
  <c r="BA347" i="3"/>
  <c r="F347" i="3" s="1"/>
  <c r="R347" i="3" s="1"/>
  <c r="AL347" i="3"/>
  <c r="BB347" i="3"/>
  <c r="G347" i="3" s="1"/>
  <c r="S347" i="3" s="1"/>
  <c r="AD348" i="3" s="1"/>
  <c r="AP348" i="3" s="1"/>
  <c r="AF358" i="3"/>
  <c r="AR358" i="3" s="1"/>
  <c r="AQ358" i="3"/>
  <c r="AZ347" i="3" l="1"/>
  <c r="E347" i="3" s="1"/>
  <c r="Q347" i="3" s="1"/>
  <c r="BF347" i="3"/>
  <c r="K347" i="3" s="1"/>
  <c r="W347" i="3" s="1"/>
  <c r="AB348" i="3"/>
  <c r="AN348" i="3" s="1"/>
  <c r="AC348" i="3"/>
  <c r="AO348" i="3" s="1"/>
  <c r="P347" i="3" l="1"/>
  <c r="AH348" i="3"/>
  <c r="AL348" i="3" s="1"/>
  <c r="AT348" i="3"/>
  <c r="AX348" i="3" s="1"/>
  <c r="A348" i="3"/>
  <c r="B348" i="3" s="1"/>
  <c r="BD358" i="3"/>
  <c r="I358" i="3" s="1"/>
  <c r="U358" i="3" s="1"/>
  <c r="AF359" i="3" s="1"/>
  <c r="AR359" i="3" s="1"/>
  <c r="C348" i="3" l="1"/>
  <c r="AZ348" i="3"/>
  <c r="E348" i="3" s="1"/>
  <c r="Q348" i="3" s="1"/>
  <c r="BC358" i="3"/>
  <c r="H358" i="3" s="1"/>
  <c r="T358" i="3" s="1"/>
  <c r="AE359" i="3" s="1"/>
  <c r="AQ359" i="3" s="1"/>
  <c r="BA348" i="3" l="1"/>
  <c r="AB349" i="3"/>
  <c r="AN349" i="3" s="1"/>
  <c r="F348" i="3" l="1"/>
  <c r="R348" i="3" s="1"/>
  <c r="AC349" i="3" s="1"/>
  <c r="AO349" i="3" s="1"/>
  <c r="BB348" i="3"/>
  <c r="G348" i="3" s="1"/>
  <c r="S348" i="3" s="1"/>
  <c r="BC359" i="3"/>
  <c r="H359" i="3" s="1"/>
  <c r="T359" i="3" s="1"/>
  <c r="BF348" i="3" l="1"/>
  <c r="K348" i="3" s="1"/>
  <c r="W348" i="3" s="1"/>
  <c r="AD349" i="3"/>
  <c r="AE360" i="3"/>
  <c r="AQ360" i="3" s="1"/>
  <c r="BD359" i="3"/>
  <c r="I359" i="3" s="1"/>
  <c r="U359" i="3" s="1"/>
  <c r="AH349" i="3" l="1"/>
  <c r="AL349" i="3" s="1"/>
  <c r="P348" i="3"/>
  <c r="A349" i="3"/>
  <c r="B349" i="3" s="1"/>
  <c r="AP349" i="3"/>
  <c r="AF360" i="3"/>
  <c r="AR360" i="3" s="1"/>
  <c r="AT349" i="3" l="1"/>
  <c r="BC360" i="3"/>
  <c r="H360" i="3" s="1"/>
  <c r="T360" i="3" s="1"/>
  <c r="AX349" i="3" l="1"/>
  <c r="C349" i="3" s="1"/>
  <c r="BA349" i="3"/>
  <c r="AE361" i="3"/>
  <c r="AQ361" i="3" s="1"/>
  <c r="BD360" i="3"/>
  <c r="I360" i="3" s="1"/>
  <c r="U360" i="3" s="1"/>
  <c r="AF361" i="3" s="1"/>
  <c r="AR361" i="3" s="1"/>
  <c r="AZ349" i="3" l="1"/>
  <c r="E349" i="3" s="1"/>
  <c r="Q349" i="3" s="1"/>
  <c r="AB350" i="3" s="1"/>
  <c r="F349" i="3"/>
  <c r="R349" i="3" s="1"/>
  <c r="BB349" i="3"/>
  <c r="G349" i="3" s="1"/>
  <c r="S349" i="3" s="1"/>
  <c r="AN350" i="3" l="1"/>
  <c r="BF349" i="3"/>
  <c r="K349" i="3" s="1"/>
  <c r="W349" i="3" s="1"/>
  <c r="AD350" i="3"/>
  <c r="AP350" i="3" s="1"/>
  <c r="AC350" i="3"/>
  <c r="AH350" i="3" l="1"/>
  <c r="AT350" i="3"/>
  <c r="A350" i="3"/>
  <c r="B350" i="3" s="1"/>
  <c r="P349" i="3"/>
  <c r="AO350" i="3"/>
  <c r="AX350" i="3" s="1"/>
  <c r="AL350" i="3"/>
  <c r="BC361" i="3"/>
  <c r="H361" i="3" s="1"/>
  <c r="T361" i="3" s="1"/>
  <c r="C350" i="3" l="1"/>
  <c r="AZ350" i="3"/>
  <c r="E350" i="3" s="1"/>
  <c r="Q350" i="3" s="1"/>
  <c r="BA350" i="3"/>
  <c r="F350" i="3" s="1"/>
  <c r="R350" i="3" s="1"/>
  <c r="AE362" i="3"/>
  <c r="AQ362" i="3" s="1"/>
  <c r="BD361" i="3"/>
  <c r="I361" i="3" s="1"/>
  <c r="U361" i="3" s="1"/>
  <c r="BB350" i="3" l="1"/>
  <c r="AC351" i="3"/>
  <c r="AO351" i="3" s="1"/>
  <c r="AB351" i="3"/>
  <c r="AF362" i="3"/>
  <c r="AR362" i="3" s="1"/>
  <c r="G350" i="3" l="1"/>
  <c r="S350" i="3" s="1"/>
  <c r="BF350" i="3"/>
  <c r="K350" i="3" s="1"/>
  <c r="W350" i="3" s="1"/>
  <c r="AN351" i="3"/>
  <c r="AH351" i="3" l="1"/>
  <c r="AT351" i="3"/>
  <c r="P350" i="3"/>
  <c r="A351" i="3"/>
  <c r="B351" i="3" s="1"/>
  <c r="AD351" i="3"/>
  <c r="AP351" i="3" s="1"/>
  <c r="AX351" i="3" s="1"/>
  <c r="BC362" i="3"/>
  <c r="H362" i="3" s="1"/>
  <c r="T362" i="3" s="1"/>
  <c r="C351" i="3" l="1"/>
  <c r="AZ351" i="3"/>
  <c r="E351" i="3" s="1"/>
  <c r="Q351" i="3" s="1"/>
  <c r="AB352" i="3" s="1"/>
  <c r="AL351" i="3"/>
  <c r="BA351" i="3"/>
  <c r="F351" i="3" s="1"/>
  <c r="R351" i="3" s="1"/>
  <c r="AE363" i="3"/>
  <c r="AQ363" i="3" s="1"/>
  <c r="BD362" i="3"/>
  <c r="I362" i="3" s="1"/>
  <c r="U362" i="3" s="1"/>
  <c r="AF363" i="3" s="1"/>
  <c r="AR363" i="3" s="1"/>
  <c r="BB351" i="3" l="1"/>
  <c r="AC352" i="3"/>
  <c r="AO352" i="3" s="1"/>
  <c r="AN352" i="3"/>
  <c r="G351" i="3" l="1"/>
  <c r="S351" i="3" s="1"/>
  <c r="BF351" i="3"/>
  <c r="K351" i="3" s="1"/>
  <c r="W351" i="3" s="1"/>
  <c r="P351" i="3" s="1"/>
  <c r="AD352" i="3"/>
  <c r="AP352" i="3" s="1"/>
  <c r="AH352" i="3" l="1"/>
  <c r="AT352" i="3" s="1"/>
  <c r="A352" i="3"/>
  <c r="B352" i="3" s="1"/>
  <c r="BA352" i="3"/>
  <c r="F352" i="3" s="1"/>
  <c r="R352" i="3" s="1"/>
  <c r="BC363" i="3"/>
  <c r="H363" i="3" s="1"/>
  <c r="T363" i="3" s="1"/>
  <c r="AL352" i="3" l="1"/>
  <c r="AX352" i="3"/>
  <c r="C352" i="3" s="1"/>
  <c r="AC353" i="3"/>
  <c r="AO353" i="3" s="1"/>
  <c r="BB352" i="3"/>
  <c r="G352" i="3" s="1"/>
  <c r="S352" i="3" s="1"/>
  <c r="AE364" i="3"/>
  <c r="AQ364" i="3" s="1"/>
  <c r="BD363" i="3"/>
  <c r="I363" i="3" s="1"/>
  <c r="U363" i="3" s="1"/>
  <c r="BF352" i="3" l="1"/>
  <c r="K352" i="3" s="1"/>
  <c r="W352" i="3" s="1"/>
  <c r="AZ352" i="3"/>
  <c r="E352" i="3" s="1"/>
  <c r="Q352" i="3" s="1"/>
  <c r="AB353" i="3" s="1"/>
  <c r="AD353" i="3"/>
  <c r="AF364" i="3"/>
  <c r="AR364" i="3" s="1"/>
  <c r="AN353" i="3" l="1"/>
  <c r="A353" i="3"/>
  <c r="B353" i="3" s="1"/>
  <c r="P352" i="3"/>
  <c r="AT353" i="3"/>
  <c r="AH353" i="3"/>
  <c r="AL353" i="3" s="1"/>
  <c r="AP353" i="3"/>
  <c r="BA353" i="3"/>
  <c r="F353" i="3" s="1"/>
  <c r="R353" i="3" s="1"/>
  <c r="AX353" i="3" l="1"/>
  <c r="C353" i="3" s="1"/>
  <c r="AC354" i="3"/>
  <c r="AO354" i="3"/>
  <c r="BC364" i="3"/>
  <c r="H364" i="3" s="1"/>
  <c r="T364" i="3" s="1"/>
  <c r="AE365" i="3" s="1"/>
  <c r="BD364" i="3"/>
  <c r="I364" i="3" s="1"/>
  <c r="U364" i="3" s="1"/>
  <c r="BB353" i="3" l="1"/>
  <c r="G353" i="3" s="1"/>
  <c r="S353" i="3" s="1"/>
  <c r="AD354" i="3" s="1"/>
  <c r="AP354" i="3" s="1"/>
  <c r="AZ353" i="3"/>
  <c r="E353" i="3" s="1"/>
  <c r="Q353" i="3" s="1"/>
  <c r="AF365" i="3"/>
  <c r="AR365" i="3" s="1"/>
  <c r="AQ365" i="3"/>
  <c r="AB354" i="3" l="1"/>
  <c r="BF353" i="3"/>
  <c r="K353" i="3" s="1"/>
  <c r="W353" i="3" s="1"/>
  <c r="AH354" i="3" l="1"/>
  <c r="AL354" i="3" s="1"/>
  <c r="P353" i="3"/>
  <c r="AN354" i="3"/>
  <c r="A354" i="3"/>
  <c r="BA354" i="3"/>
  <c r="BC365" i="3"/>
  <c r="H365" i="3" s="1"/>
  <c r="T365" i="3" s="1"/>
  <c r="B354" i="3" l="1"/>
  <c r="AT354" i="3"/>
  <c r="F354" i="3"/>
  <c r="R354" i="3" s="1"/>
  <c r="BB354" i="3"/>
  <c r="G354" i="3" s="1"/>
  <c r="S354" i="3" s="1"/>
  <c r="AD355" i="3" s="1"/>
  <c r="AP355" i="3" s="1"/>
  <c r="AE366" i="3"/>
  <c r="BD365" i="3"/>
  <c r="I365" i="3" s="1"/>
  <c r="U365" i="3" s="1"/>
  <c r="AX354" i="3" l="1"/>
  <c r="C354" i="3" s="1"/>
  <c r="AC355" i="3"/>
  <c r="AF366" i="3"/>
  <c r="AR366" i="3" s="1"/>
  <c r="AQ366" i="3"/>
  <c r="AZ354" i="3" l="1"/>
  <c r="E354" i="3" s="1"/>
  <c r="Q354" i="3" s="1"/>
  <c r="AO355" i="3"/>
  <c r="AB355" i="3" l="1"/>
  <c r="AN355" i="3"/>
  <c r="BF354" i="3"/>
  <c r="K354" i="3" s="1"/>
  <c r="W354" i="3" s="1"/>
  <c r="P354" i="3" s="1"/>
  <c r="BA355" i="3"/>
  <c r="F355" i="3" s="1"/>
  <c r="R355" i="3" s="1"/>
  <c r="AC356" i="3" s="1"/>
  <c r="AO356" i="3" s="1"/>
  <c r="BC366" i="3"/>
  <c r="H366" i="3" s="1"/>
  <c r="T366" i="3" s="1"/>
  <c r="A355" i="3" l="1"/>
  <c r="B355" i="3" s="1"/>
  <c r="AH355" i="3"/>
  <c r="AT355" i="3" s="1"/>
  <c r="BB355" i="3"/>
  <c r="G355" i="3" s="1"/>
  <c r="S355" i="3" s="1"/>
  <c r="AE367" i="3"/>
  <c r="AQ367" i="3" s="1"/>
  <c r="BD366" i="3"/>
  <c r="I366" i="3" s="1"/>
  <c r="U366" i="3" s="1"/>
  <c r="AF367" i="3" s="1"/>
  <c r="AR367" i="3" s="1"/>
  <c r="AX355" i="3" l="1"/>
  <c r="C355" i="3" s="1"/>
  <c r="AL355" i="3"/>
  <c r="AD356" i="3"/>
  <c r="AP356" i="3" s="1"/>
  <c r="AZ355" i="3" l="1"/>
  <c r="E355" i="3" s="1"/>
  <c r="Q355" i="3" s="1"/>
  <c r="AB356" i="3" l="1"/>
  <c r="AN356" i="3" s="1"/>
  <c r="BF355" i="3"/>
  <c r="K355" i="3" s="1"/>
  <c r="W355" i="3" s="1"/>
  <c r="A356" i="3" s="1"/>
  <c r="B356" i="3" s="1"/>
  <c r="BA356" i="3"/>
  <c r="BC367" i="3"/>
  <c r="H367" i="3" s="1"/>
  <c r="T367" i="3" s="1"/>
  <c r="AH356" i="3" l="1"/>
  <c r="AT356" i="3" s="1"/>
  <c r="P355" i="3"/>
  <c r="F356" i="3"/>
  <c r="R356" i="3" s="1"/>
  <c r="BB356" i="3"/>
  <c r="G356" i="3" s="1"/>
  <c r="S356" i="3" s="1"/>
  <c r="AE368" i="3"/>
  <c r="AQ368" i="3" s="1"/>
  <c r="BD367" i="3"/>
  <c r="I367" i="3" s="1"/>
  <c r="U367" i="3" s="1"/>
  <c r="AF368" i="3" s="1"/>
  <c r="AR368" i="3" s="1"/>
  <c r="AX356" i="3" l="1"/>
  <c r="C356" i="3" s="1"/>
  <c r="AL356" i="3"/>
  <c r="AC357" i="3"/>
  <c r="AD357" i="3"/>
  <c r="AP357" i="3" s="1"/>
  <c r="BF356" i="3" l="1"/>
  <c r="K356" i="3" s="1"/>
  <c r="W356" i="3" s="1"/>
  <c r="AZ356" i="3"/>
  <c r="E356" i="3" s="1"/>
  <c r="Q356" i="3" s="1"/>
  <c r="AO357" i="3"/>
  <c r="AH357" i="3" l="1"/>
  <c r="AT357" i="3" s="1"/>
  <c r="AB357" i="3"/>
  <c r="AN357" i="3"/>
  <c r="A357" i="3"/>
  <c r="B357" i="3" s="1"/>
  <c r="P356" i="3"/>
  <c r="BC368" i="3"/>
  <c r="H368" i="3" s="1"/>
  <c r="T368" i="3" s="1"/>
  <c r="AL357" i="3" l="1"/>
  <c r="AX357" i="3"/>
  <c r="C357" i="3" s="1"/>
  <c r="BA357" i="3"/>
  <c r="F357" i="3" s="1"/>
  <c r="R357" i="3" s="1"/>
  <c r="AE369" i="3"/>
  <c r="BD368" i="3"/>
  <c r="I368" i="3" s="1"/>
  <c r="U368" i="3" s="1"/>
  <c r="AF369" i="3" s="1"/>
  <c r="AR369" i="3" s="1"/>
  <c r="AZ357" i="3" l="1"/>
  <c r="E357" i="3" s="1"/>
  <c r="Q357" i="3" s="1"/>
  <c r="AB358" i="3" s="1"/>
  <c r="BB357" i="3"/>
  <c r="G357" i="3" s="1"/>
  <c r="S357" i="3" s="1"/>
  <c r="AC358" i="3"/>
  <c r="AO358" i="3"/>
  <c r="AQ369" i="3"/>
  <c r="AN358" i="3" l="1"/>
  <c r="BF357" i="3"/>
  <c r="K357" i="3" s="1"/>
  <c r="W357" i="3" s="1"/>
  <c r="AD358" i="3"/>
  <c r="AH358" i="3" l="1"/>
  <c r="AL358" i="3" s="1"/>
  <c r="A358" i="3"/>
  <c r="B358" i="3" s="1"/>
  <c r="P357" i="3"/>
  <c r="AP358" i="3"/>
  <c r="BC369" i="3"/>
  <c r="H369" i="3" s="1"/>
  <c r="T369" i="3" s="1"/>
  <c r="AT358" i="3" l="1"/>
  <c r="AX358" i="3" s="1"/>
  <c r="C358" i="3" s="1"/>
  <c r="BA358" i="3"/>
  <c r="F358" i="3" s="1"/>
  <c r="R358" i="3" s="1"/>
  <c r="AC359" i="3" s="1"/>
  <c r="AO359" i="3" s="1"/>
  <c r="AE370" i="3"/>
  <c r="AQ370" i="3" s="1"/>
  <c r="BD369" i="3"/>
  <c r="I369" i="3" s="1"/>
  <c r="U369" i="3" s="1"/>
  <c r="AF370" i="3" s="1"/>
  <c r="AR370" i="3" s="1"/>
  <c r="AZ358" i="3" l="1"/>
  <c r="E358" i="3" s="1"/>
  <c r="Q358" i="3" s="1"/>
  <c r="AB359" i="3" s="1"/>
  <c r="BB358" i="3"/>
  <c r="G358" i="3" s="1"/>
  <c r="S358" i="3" s="1"/>
  <c r="AD359" i="3" s="1"/>
  <c r="AP359" i="3" s="1"/>
  <c r="AN359" i="3"/>
  <c r="BF358" i="3" l="1"/>
  <c r="K358" i="3" s="1"/>
  <c r="W358" i="3" s="1"/>
  <c r="P358" i="3" s="1"/>
  <c r="A359" i="3" l="1"/>
  <c r="B359" i="3" s="1"/>
  <c r="AH359" i="3"/>
  <c r="AL359" i="3" s="1"/>
  <c r="BC370" i="3"/>
  <c r="H370" i="3" s="1"/>
  <c r="T370" i="3" s="1"/>
  <c r="AT359" i="3" l="1"/>
  <c r="AE371" i="3"/>
  <c r="BD370" i="3"/>
  <c r="I370" i="3" s="1"/>
  <c r="U370" i="3" s="1"/>
  <c r="AX359" i="3" l="1"/>
  <c r="C359" i="3" s="1"/>
  <c r="BA359" i="3"/>
  <c r="F359" i="3" s="1"/>
  <c r="R359" i="3" s="1"/>
  <c r="BB359" i="3"/>
  <c r="G359" i="3" s="1"/>
  <c r="S359" i="3" s="1"/>
  <c r="AD360" i="3" s="1"/>
  <c r="AP360" i="3" s="1"/>
  <c r="AF371" i="3"/>
  <c r="AR371" i="3" s="1"/>
  <c r="AQ371" i="3"/>
  <c r="BF359" i="3" l="1"/>
  <c r="K359" i="3" s="1"/>
  <c r="W359" i="3" s="1"/>
  <c r="AZ359" i="3"/>
  <c r="E359" i="3" s="1"/>
  <c r="Q359" i="3" s="1"/>
  <c r="AB360" i="3" s="1"/>
  <c r="AN360" i="3" s="1"/>
  <c r="AC360" i="3"/>
  <c r="AO360" i="3" s="1"/>
  <c r="AH360" i="3" l="1"/>
  <c r="AT360" i="3" s="1"/>
  <c r="P359" i="3"/>
  <c r="A360" i="3"/>
  <c r="B360" i="3" s="1"/>
  <c r="AL360" i="3"/>
  <c r="BC371" i="3"/>
  <c r="H371" i="3" s="1"/>
  <c r="T371" i="3" s="1"/>
  <c r="AX360" i="3" l="1"/>
  <c r="C360" i="3" s="1"/>
  <c r="BA360" i="3"/>
  <c r="AE372" i="3"/>
  <c r="BD371" i="3"/>
  <c r="I371" i="3" s="1"/>
  <c r="U371" i="3" s="1"/>
  <c r="AZ360" i="3" l="1"/>
  <c r="E360" i="3" s="1"/>
  <c r="Q360" i="3" s="1"/>
  <c r="AB361" i="3" s="1"/>
  <c r="AN361" i="3" s="1"/>
  <c r="BF360" i="3"/>
  <c r="K360" i="3" s="1"/>
  <c r="W360" i="3" s="1"/>
  <c r="F360" i="3"/>
  <c r="R360" i="3" s="1"/>
  <c r="BB360" i="3"/>
  <c r="G360" i="3" s="1"/>
  <c r="S360" i="3" s="1"/>
  <c r="AD361" i="3" s="1"/>
  <c r="AP361" i="3" s="1"/>
  <c r="AF372" i="3"/>
  <c r="AR372" i="3" s="1"/>
  <c r="AQ372" i="3"/>
  <c r="AH361" i="3" l="1"/>
  <c r="AT361" i="3" s="1"/>
  <c r="A361" i="3"/>
  <c r="B361" i="3" s="1"/>
  <c r="AC361" i="3"/>
  <c r="P360" i="3"/>
  <c r="AL361" i="3" l="1"/>
  <c r="AO361" i="3"/>
  <c r="AX361" i="3" s="1"/>
  <c r="C361" i="3" s="1"/>
  <c r="BC372" i="3"/>
  <c r="H372" i="3" s="1"/>
  <c r="T372" i="3" s="1"/>
  <c r="AZ361" i="3" l="1"/>
  <c r="E361" i="3" s="1"/>
  <c r="Q361" i="3" s="1"/>
  <c r="AB362" i="3" s="1"/>
  <c r="AN362" i="3" s="1"/>
  <c r="BA361" i="3"/>
  <c r="F361" i="3" s="1"/>
  <c r="R361" i="3" s="1"/>
  <c r="AC362" i="3" s="1"/>
  <c r="AO362" i="3" s="1"/>
  <c r="BB361" i="3"/>
  <c r="G361" i="3" s="1"/>
  <c r="S361" i="3" s="1"/>
  <c r="AE373" i="3"/>
  <c r="BD372" i="3"/>
  <c r="I372" i="3" s="1"/>
  <c r="U372" i="3" s="1"/>
  <c r="BF361" i="3" l="1"/>
  <c r="K361" i="3" s="1"/>
  <c r="W361" i="3" s="1"/>
  <c r="P361" i="3" s="1"/>
  <c r="AD362" i="3"/>
  <c r="AP362" i="3" s="1"/>
  <c r="AF373" i="3"/>
  <c r="AR373" i="3" s="1"/>
  <c r="AQ373" i="3"/>
  <c r="A362" i="3" l="1"/>
  <c r="B362" i="3" s="1"/>
  <c r="AH362" i="3"/>
  <c r="AT362" i="3" s="1"/>
  <c r="AL362" i="3" l="1"/>
  <c r="AX362" i="3"/>
  <c r="C362" i="3" s="1"/>
  <c r="BA362" i="3"/>
  <c r="F362" i="3" s="1"/>
  <c r="R362" i="3" s="1"/>
  <c r="BC373" i="3"/>
  <c r="H373" i="3" s="1"/>
  <c r="T373" i="3" s="1"/>
  <c r="AZ362" i="3" l="1"/>
  <c r="E362" i="3" s="1"/>
  <c r="Q362" i="3" s="1"/>
  <c r="AB363" i="3" s="1"/>
  <c r="AN363" i="3" s="1"/>
  <c r="BF362" i="3"/>
  <c r="K362" i="3" s="1"/>
  <c r="W362" i="3" s="1"/>
  <c r="BB362" i="3"/>
  <c r="G362" i="3" s="1"/>
  <c r="S362" i="3" s="1"/>
  <c r="AC363" i="3"/>
  <c r="AO363" i="3" s="1"/>
  <c r="AE374" i="3"/>
  <c r="BD373" i="3"/>
  <c r="I373" i="3" s="1"/>
  <c r="U373" i="3" s="1"/>
  <c r="AF374" i="3" s="1"/>
  <c r="AR374" i="3" s="1"/>
  <c r="A363" i="3" l="1"/>
  <c r="B363" i="3" s="1"/>
  <c r="AH363" i="3"/>
  <c r="AT363" i="3" s="1"/>
  <c r="AD363" i="3"/>
  <c r="AP363" i="3" s="1"/>
  <c r="P362" i="3"/>
  <c r="AQ374" i="3"/>
  <c r="AX363" i="3" l="1"/>
  <c r="C363" i="3" s="1"/>
  <c r="AL363" i="3"/>
  <c r="BA363" i="3"/>
  <c r="F363" i="3" s="1"/>
  <c r="R363" i="3" s="1"/>
  <c r="AZ363" i="3" l="1"/>
  <c r="E363" i="3" s="1"/>
  <c r="Q363" i="3" s="1"/>
  <c r="AB364" i="3" s="1"/>
  <c r="AN364" i="3" s="1"/>
  <c r="BF363" i="3"/>
  <c r="K363" i="3" s="1"/>
  <c r="W363" i="3" s="1"/>
  <c r="BB363" i="3"/>
  <c r="G363" i="3" s="1"/>
  <c r="S363" i="3" s="1"/>
  <c r="AD364" i="3" s="1"/>
  <c r="AP364" i="3" s="1"/>
  <c r="AC364" i="3"/>
  <c r="AO364" i="3" s="1"/>
  <c r="BC374" i="3"/>
  <c r="H374" i="3" s="1"/>
  <c r="T374" i="3" s="1"/>
  <c r="AH364" i="3" l="1"/>
  <c r="AT364" i="3" s="1"/>
  <c r="A364" i="3"/>
  <c r="B364" i="3" s="1"/>
  <c r="P363" i="3"/>
  <c r="AE375" i="3"/>
  <c r="BD374" i="3"/>
  <c r="I374" i="3" s="1"/>
  <c r="U374" i="3" s="1"/>
  <c r="AF375" i="3" s="1"/>
  <c r="AR375" i="3" s="1"/>
  <c r="AX364" i="3" l="1"/>
  <c r="C364" i="3" s="1"/>
  <c r="AL364" i="3"/>
  <c r="AQ375" i="3"/>
  <c r="AZ364" i="3" l="1"/>
  <c r="E364" i="3" s="1"/>
  <c r="Q364" i="3" s="1"/>
  <c r="AB365" i="3" s="1"/>
  <c r="BA364" i="3"/>
  <c r="F364" i="3" s="1"/>
  <c r="R364" i="3" s="1"/>
  <c r="AC365" i="3" l="1"/>
  <c r="BB364" i="3"/>
  <c r="AN365" i="3"/>
  <c r="BC375" i="3"/>
  <c r="H375" i="3" s="1"/>
  <c r="T375" i="3" s="1"/>
  <c r="G364" i="3" l="1"/>
  <c r="S364" i="3" s="1"/>
  <c r="BF364" i="3"/>
  <c r="K364" i="3" s="1"/>
  <c r="W364" i="3" s="1"/>
  <c r="AO365" i="3"/>
  <c r="AE376" i="3"/>
  <c r="BD375" i="3"/>
  <c r="I375" i="3" s="1"/>
  <c r="U375" i="3" s="1"/>
  <c r="AF376" i="3" s="1"/>
  <c r="AR376" i="3" s="1"/>
  <c r="P364" i="3" l="1"/>
  <c r="AD365" i="3"/>
  <c r="AP365" i="3" s="1"/>
  <c r="A365" i="3"/>
  <c r="B365" i="3" s="1"/>
  <c r="AH365" i="3"/>
  <c r="AL365" i="3" s="1"/>
  <c r="AQ376" i="3"/>
  <c r="AT365" i="3" l="1"/>
  <c r="BA365" i="3"/>
  <c r="F365" i="3" s="1"/>
  <c r="R365" i="3" s="1"/>
  <c r="AX365" i="3" l="1"/>
  <c r="C365" i="3" s="1"/>
  <c r="BB365" i="3"/>
  <c r="G365" i="3" s="1"/>
  <c r="S365" i="3" s="1"/>
  <c r="AD366" i="3" s="1"/>
  <c r="AP366" i="3" s="1"/>
  <c r="AC366" i="3"/>
  <c r="AO366" i="3" s="1"/>
  <c r="BC376" i="3"/>
  <c r="H376" i="3" s="1"/>
  <c r="T376" i="3" s="1"/>
  <c r="AZ365" i="3" l="1"/>
  <c r="E365" i="3" s="1"/>
  <c r="Q365" i="3" s="1"/>
  <c r="AE377" i="3"/>
  <c r="AQ377" i="3" s="1"/>
  <c r="BD376" i="3"/>
  <c r="I376" i="3" s="1"/>
  <c r="U376" i="3" s="1"/>
  <c r="BF365" i="3" l="1"/>
  <c r="K365" i="3" s="1"/>
  <c r="W365" i="3" s="1"/>
  <c r="AB366" i="3"/>
  <c r="AN366" i="3"/>
  <c r="BA366" i="3"/>
  <c r="F366" i="3" s="1"/>
  <c r="R366" i="3" s="1"/>
  <c r="AF377" i="3"/>
  <c r="AR377" i="3" s="1"/>
  <c r="AH366" i="3" l="1"/>
  <c r="AL366" i="3" s="1"/>
  <c r="A366" i="3"/>
  <c r="P365" i="3"/>
  <c r="BB366" i="3"/>
  <c r="G366" i="3" s="1"/>
  <c r="S366" i="3" s="1"/>
  <c r="AC367" i="3"/>
  <c r="AO367" i="3" s="1"/>
  <c r="AT366" i="3" l="1"/>
  <c r="B366" i="3"/>
  <c r="AD367" i="3"/>
  <c r="BC377" i="3"/>
  <c r="H377" i="3" s="1"/>
  <c r="T377" i="3" s="1"/>
  <c r="AX366" i="3" l="1"/>
  <c r="C366" i="3" s="1"/>
  <c r="AP367" i="3"/>
  <c r="AE378" i="3"/>
  <c r="AQ378" i="3" s="1"/>
  <c r="BD377" i="3"/>
  <c r="I377" i="3" s="1"/>
  <c r="U377" i="3" s="1"/>
  <c r="AZ366" i="3" l="1"/>
  <c r="E366" i="3" s="1"/>
  <c r="Q366" i="3" s="1"/>
  <c r="BF366" i="3"/>
  <c r="K366" i="3" s="1"/>
  <c r="W366" i="3" s="1"/>
  <c r="BA367" i="3"/>
  <c r="F367" i="3" s="1"/>
  <c r="R367" i="3" s="1"/>
  <c r="AF378" i="3"/>
  <c r="AR378" i="3" s="1"/>
  <c r="AH367" i="3" l="1"/>
  <c r="AT367" i="3" s="1"/>
  <c r="AB367" i="3"/>
  <c r="P366" i="3"/>
  <c r="A367" i="3"/>
  <c r="B367" i="3" s="1"/>
  <c r="BB367" i="3"/>
  <c r="G367" i="3" s="1"/>
  <c r="S367" i="3" s="1"/>
  <c r="AC368" i="3"/>
  <c r="AO368" i="3" s="1"/>
  <c r="AN367" i="3" l="1"/>
  <c r="AX367" i="3" s="1"/>
  <c r="C367" i="3" s="1"/>
  <c r="AL367" i="3"/>
  <c r="AD368" i="3"/>
  <c r="AP368" i="3" s="1"/>
  <c r="BC378" i="3"/>
  <c r="H378" i="3" s="1"/>
  <c r="T378" i="3" s="1"/>
  <c r="AE379" i="3" s="1"/>
  <c r="AQ379" i="3" s="1"/>
  <c r="BD378" i="3"/>
  <c r="I378" i="3" s="1"/>
  <c r="U378" i="3" s="1"/>
  <c r="AZ367" i="3" l="1"/>
  <c r="E367" i="3" s="1"/>
  <c r="Q367" i="3" s="1"/>
  <c r="BF367" i="3"/>
  <c r="K367" i="3" s="1"/>
  <c r="W367" i="3" s="1"/>
  <c r="AF379" i="3"/>
  <c r="AH368" i="3" l="1"/>
  <c r="AT368" i="3"/>
  <c r="AB368" i="3"/>
  <c r="P367" i="3"/>
  <c r="A368" i="3"/>
  <c r="B368" i="3" s="1"/>
  <c r="BA368" i="3"/>
  <c r="F368" i="3" s="1"/>
  <c r="R368" i="3" s="1"/>
  <c r="AR379" i="3"/>
  <c r="AL368" i="3" l="1"/>
  <c r="AN368" i="3"/>
  <c r="AC369" i="3"/>
  <c r="AO369" i="3" s="1"/>
  <c r="BB368" i="3"/>
  <c r="G368" i="3" s="1"/>
  <c r="S368" i="3" s="1"/>
  <c r="BC379" i="3"/>
  <c r="H379" i="3" s="1"/>
  <c r="T379" i="3" s="1"/>
  <c r="AX368" i="3" l="1"/>
  <c r="C368" i="3" s="1"/>
  <c r="AZ368" i="3" s="1"/>
  <c r="E368" i="3" s="1"/>
  <c r="Q368" i="3" s="1"/>
  <c r="AD369" i="3"/>
  <c r="AP369" i="3" s="1"/>
  <c r="AE380" i="3"/>
  <c r="AQ380" i="3" s="1"/>
  <c r="BD379" i="3"/>
  <c r="I379" i="3" s="1"/>
  <c r="U379" i="3" s="1"/>
  <c r="AB369" i="3" l="1"/>
  <c r="AN369" i="3" s="1"/>
  <c r="BF368" i="3"/>
  <c r="K368" i="3" s="1"/>
  <c r="W368" i="3" s="1"/>
  <c r="AF380" i="3"/>
  <c r="AH369" i="3" l="1"/>
  <c r="AL369" i="3" s="1"/>
  <c r="A369" i="3"/>
  <c r="P368" i="3"/>
  <c r="BA369" i="3"/>
  <c r="AR380" i="3"/>
  <c r="B369" i="3" l="1"/>
  <c r="AT369" i="3"/>
  <c r="F369" i="3"/>
  <c r="R369" i="3" s="1"/>
  <c r="BB369" i="3"/>
  <c r="G369" i="3" s="1"/>
  <c r="S369" i="3" s="1"/>
  <c r="BC380" i="3"/>
  <c r="H380" i="3" s="1"/>
  <c r="AX369" i="3" l="1"/>
  <c r="C369" i="3" s="1"/>
  <c r="AC370" i="3"/>
  <c r="AO370" i="3" s="1"/>
  <c r="AD370" i="3"/>
  <c r="AP370" i="3" s="1"/>
  <c r="H14" i="3"/>
  <c r="H13" i="3"/>
  <c r="H11" i="3" a="1"/>
  <c r="H11" i="3" s="1"/>
  <c r="T380" i="3"/>
  <c r="BD380" i="3"/>
  <c r="I380" i="3" s="1"/>
  <c r="AZ369" i="3" l="1"/>
  <c r="E369" i="3" s="1"/>
  <c r="Q369" i="3" s="1"/>
  <c r="BF369" i="3"/>
  <c r="K369" i="3" s="1"/>
  <c r="W369" i="3" s="1"/>
  <c r="H12" i="3"/>
  <c r="BC381" i="3"/>
  <c r="I13" i="3"/>
  <c r="I14" i="3"/>
  <c r="I11" i="3" a="1"/>
  <c r="I11" i="3" s="1"/>
  <c r="I12" i="3" s="1"/>
  <c r="U380" i="3"/>
  <c r="BD381" i="3" s="1"/>
  <c r="AH370" i="3" l="1"/>
  <c r="AT370" i="3" s="1"/>
  <c r="AB370" i="3"/>
  <c r="AL370" i="3" s="1"/>
  <c r="AN370" i="3"/>
  <c r="P369" i="3"/>
  <c r="A370" i="3"/>
  <c r="AX370" i="3" l="1"/>
  <c r="B370" i="3"/>
  <c r="C370" i="3"/>
  <c r="BA370" i="3"/>
  <c r="F370" i="3" s="1"/>
  <c r="R370" i="3" s="1"/>
  <c r="AZ370" i="3" l="1"/>
  <c r="E370" i="3" s="1"/>
  <c r="Q370" i="3" s="1"/>
  <c r="AB371" i="3" s="1"/>
  <c r="BB370" i="3"/>
  <c r="G370" i="3" s="1"/>
  <c r="S370" i="3" s="1"/>
  <c r="AC371" i="3"/>
  <c r="AO371" i="3" s="1"/>
  <c r="AN371" i="3" l="1"/>
  <c r="BF370" i="3"/>
  <c r="K370" i="3" s="1"/>
  <c r="W370" i="3" s="1"/>
  <c r="A371" i="3" s="1"/>
  <c r="B371" i="3" s="1"/>
  <c r="AD371" i="3"/>
  <c r="AP371" i="3" s="1"/>
  <c r="AH371" i="3" l="1"/>
  <c r="AT371" i="3" s="1"/>
  <c r="P370" i="3"/>
  <c r="AL371" i="3" l="1"/>
  <c r="AX371" i="3"/>
  <c r="C371" i="3" s="1"/>
  <c r="BA371" i="3"/>
  <c r="F371" i="3" s="1"/>
  <c r="AZ371" i="3" l="1"/>
  <c r="E371" i="3" s="1"/>
  <c r="Q371" i="3" s="1"/>
  <c r="AB372" i="3" s="1"/>
  <c r="R371" i="3"/>
  <c r="BB371" i="3"/>
  <c r="G371" i="3" s="1"/>
  <c r="AN372" i="3" l="1"/>
  <c r="BF371" i="3"/>
  <c r="K371" i="3" s="1"/>
  <c r="W371" i="3" s="1"/>
  <c r="S371" i="3"/>
  <c r="P371" i="3" s="1"/>
  <c r="AC372" i="3"/>
  <c r="AH372" i="3" l="1"/>
  <c r="AT372" i="3" s="1"/>
  <c r="AD372" i="3"/>
  <c r="AP372" i="3" s="1"/>
  <c r="A372" i="3"/>
  <c r="B372" i="3" s="1"/>
  <c r="AO372" i="3"/>
  <c r="AL372" i="3" l="1"/>
  <c r="AX372" i="3"/>
  <c r="C372" i="3" s="1"/>
  <c r="AZ372" i="3" l="1"/>
  <c r="E372" i="3" s="1"/>
  <c r="Q372" i="3" s="1"/>
  <c r="BA372" i="3"/>
  <c r="F372" i="3" s="1"/>
  <c r="BF372" i="3" l="1"/>
  <c r="K372" i="3" s="1"/>
  <c r="W372" i="3" s="1"/>
  <c r="BB372" i="3"/>
  <c r="G372" i="3" s="1"/>
  <c r="R372" i="3"/>
  <c r="AB373" i="3"/>
  <c r="AN373" i="3" s="1"/>
  <c r="AH373" i="3" l="1"/>
  <c r="AT373" i="3"/>
  <c r="S372" i="3"/>
  <c r="P372" i="3" s="1"/>
  <c r="AC373" i="3"/>
  <c r="AD373" i="3" l="1"/>
  <c r="AP373" i="3" s="1"/>
  <c r="AO373" i="3"/>
  <c r="A373" i="3"/>
  <c r="B373" i="3" s="1"/>
  <c r="AX373" i="3" l="1"/>
  <c r="C373" i="3" s="1"/>
  <c r="AL373" i="3"/>
  <c r="AZ373" i="3" l="1"/>
  <c r="E373" i="3" s="1"/>
  <c r="Q373" i="3" s="1"/>
  <c r="BA373" i="3" l="1"/>
  <c r="F373" i="3" s="1"/>
  <c r="AB374" i="3"/>
  <c r="R373" i="3" l="1"/>
  <c r="AN374" i="3"/>
  <c r="BB373" i="3"/>
  <c r="G373" i="3" s="1"/>
  <c r="BF373" i="3" l="1"/>
  <c r="K373" i="3" s="1"/>
  <c r="W373" i="3" s="1"/>
  <c r="S373" i="3"/>
  <c r="AC374" i="3"/>
  <c r="P373" i="3" l="1"/>
  <c r="AH374" i="3"/>
  <c r="AT374" i="3" s="1"/>
  <c r="AD374" i="3"/>
  <c r="AP374" i="3" s="1"/>
  <c r="A374" i="3"/>
  <c r="AO374" i="3"/>
  <c r="AL374" i="3" l="1"/>
  <c r="AX374" i="3"/>
  <c r="C374" i="3"/>
  <c r="B374" i="3"/>
  <c r="AZ374" i="3" l="1"/>
  <c r="E374" i="3" s="1"/>
  <c r="Q374" i="3" s="1"/>
  <c r="BA374" i="3" l="1"/>
  <c r="F374" i="3" s="1"/>
  <c r="AB375" i="3"/>
  <c r="AN375" i="3" s="1"/>
  <c r="BF374" i="3" l="1"/>
  <c r="K374" i="3" s="1"/>
  <c r="W374" i="3" s="1"/>
  <c r="BB374" i="3"/>
  <c r="G374" i="3" s="1"/>
  <c r="S374" i="3" s="1"/>
  <c r="R374" i="3"/>
  <c r="AH375" i="3" l="1"/>
  <c r="AT375" i="3" s="1"/>
  <c r="AC375" i="3"/>
  <c r="P374" i="3"/>
  <c r="A375" i="3"/>
  <c r="B375" i="3" s="1"/>
  <c r="AD375" i="3"/>
  <c r="AP375" i="3" s="1"/>
  <c r="AO375" i="3" l="1"/>
  <c r="AX375" i="3" s="1"/>
  <c r="C375" i="3" s="1"/>
  <c r="AL375" i="3"/>
  <c r="AZ375" i="3" l="1"/>
  <c r="E375" i="3" s="1"/>
  <c r="Q375" i="3" s="1"/>
  <c r="BA375" i="3" l="1"/>
  <c r="AB376" i="3"/>
  <c r="F375" i="3" l="1"/>
  <c r="R375" i="3" s="1"/>
  <c r="AC376" i="3" s="1"/>
  <c r="AO376" i="3" s="1"/>
  <c r="BB375" i="3"/>
  <c r="G375" i="3" s="1"/>
  <c r="S375" i="3" s="1"/>
  <c r="AD376" i="3" s="1"/>
  <c r="AP376" i="3" s="1"/>
  <c r="AN376" i="3"/>
  <c r="BF375" i="3" l="1"/>
  <c r="K375" i="3" s="1"/>
  <c r="W375" i="3" s="1"/>
  <c r="A376" i="3" s="1"/>
  <c r="AH376" i="3" l="1"/>
  <c r="AL376" i="3" s="1"/>
  <c r="P375" i="3"/>
  <c r="B376" i="3"/>
  <c r="BA376" i="3"/>
  <c r="F376" i="3" s="1"/>
  <c r="R376" i="3" s="1"/>
  <c r="AT376" i="3" l="1"/>
  <c r="BB376" i="3"/>
  <c r="G376" i="3" s="1"/>
  <c r="S376" i="3" s="1"/>
  <c r="AD377" i="3" s="1"/>
  <c r="AC377" i="3"/>
  <c r="AO377" i="3" s="1"/>
  <c r="AX376" i="3" l="1"/>
  <c r="C376" i="3" s="1"/>
  <c r="AP377" i="3"/>
  <c r="AZ376" i="3" l="1"/>
  <c r="E376" i="3" s="1"/>
  <c r="Q376" i="3" s="1"/>
  <c r="AB377" i="3" l="1"/>
  <c r="BF376" i="3"/>
  <c r="K376" i="3" s="1"/>
  <c r="W376" i="3" s="1"/>
  <c r="BA377" i="3"/>
  <c r="F377" i="3" s="1"/>
  <c r="R377" i="3" s="1"/>
  <c r="AH377" i="3" l="1"/>
  <c r="AL377" i="3" s="1"/>
  <c r="AT377" i="3"/>
  <c r="P376" i="3"/>
  <c r="A377" i="3"/>
  <c r="AN377" i="3"/>
  <c r="BB377" i="3"/>
  <c r="G377" i="3" s="1"/>
  <c r="S377" i="3" s="1"/>
  <c r="AD378" i="3" s="1"/>
  <c r="AP378" i="3" s="1"/>
  <c r="AC378" i="3"/>
  <c r="AO378" i="3" s="1"/>
  <c r="AX377" i="3" l="1"/>
  <c r="B377" i="3"/>
  <c r="C377" i="3"/>
  <c r="AZ377" i="3" l="1"/>
  <c r="E377" i="3" s="1"/>
  <c r="Q377" i="3" s="1"/>
  <c r="BF377" i="3" l="1"/>
  <c r="K377" i="3" s="1"/>
  <c r="W377" i="3" s="1"/>
  <c r="AB378" i="3"/>
  <c r="AN378" i="3"/>
  <c r="BA378" i="3"/>
  <c r="F378" i="3" s="1"/>
  <c r="R378" i="3" s="1"/>
  <c r="AC379" i="3" s="1"/>
  <c r="AO379" i="3" s="1"/>
  <c r="AH378" i="3" l="1"/>
  <c r="AL378" i="3" s="1"/>
  <c r="A378" i="3"/>
  <c r="P377" i="3"/>
  <c r="BB378" i="3"/>
  <c r="G378" i="3" s="1"/>
  <c r="S378" i="3" s="1"/>
  <c r="AT378" i="3" l="1"/>
  <c r="B378" i="3"/>
  <c r="AD379" i="3"/>
  <c r="AX378" i="3" l="1"/>
  <c r="C378" i="3" s="1"/>
  <c r="AP379" i="3"/>
  <c r="AZ378" i="3" l="1"/>
  <c r="E378" i="3" s="1"/>
  <c r="Q378" i="3" s="1"/>
  <c r="BF378" i="3"/>
  <c r="K378" i="3" s="1"/>
  <c r="W378" i="3" s="1"/>
  <c r="AH379" i="3" l="1"/>
  <c r="AT379" i="3" s="1"/>
  <c r="AB379" i="3"/>
  <c r="AN379" i="3"/>
  <c r="P378" i="3"/>
  <c r="A379" i="3"/>
  <c r="B379" i="3" s="1"/>
  <c r="BA379" i="3"/>
  <c r="AL379" i="3" l="1"/>
  <c r="AX379" i="3"/>
  <c r="C379" i="3" s="1"/>
  <c r="F379" i="3"/>
  <c r="R379" i="3" s="1"/>
  <c r="BB379" i="3"/>
  <c r="G379" i="3" s="1"/>
  <c r="S379" i="3" s="1"/>
  <c r="AZ379" i="3" l="1"/>
  <c r="E379" i="3" s="1"/>
  <c r="Q379" i="3" s="1"/>
  <c r="AB380" i="3" s="1"/>
  <c r="AN380" i="3" s="1"/>
  <c r="AC380" i="3"/>
  <c r="AD380" i="3"/>
  <c r="AP380" i="3" s="1"/>
  <c r="BF379" i="3" l="1"/>
  <c r="K379" i="3" s="1"/>
  <c r="W379" i="3" s="1"/>
  <c r="AO380" i="3"/>
  <c r="AH380" i="3" l="1"/>
  <c r="AL380" i="3" s="1"/>
  <c r="A380" i="3"/>
  <c r="B380" i="3" s="1"/>
  <c r="P379" i="3"/>
  <c r="AT380" i="3" l="1"/>
  <c r="BA380" i="3"/>
  <c r="F380" i="3" s="1"/>
  <c r="AX380" i="3" l="1"/>
  <c r="C380" i="3" s="1"/>
  <c r="BB380" i="3"/>
  <c r="G380" i="3" s="1"/>
  <c r="G13" i="3" s="1"/>
  <c r="F13" i="3"/>
  <c r="F14" i="3"/>
  <c r="R380" i="3"/>
  <c r="F11" i="3" a="1"/>
  <c r="F11" i="3" s="1"/>
  <c r="F12" i="3" s="1"/>
  <c r="G11" i="3" a="1"/>
  <c r="G11" i="3" s="1"/>
  <c r="G12" i="3" s="1"/>
  <c r="BF380" i="3" l="1"/>
  <c r="K380" i="3" s="1"/>
  <c r="AZ380" i="3"/>
  <c r="E380" i="3" s="1"/>
  <c r="S380" i="3"/>
  <c r="G14" i="3"/>
  <c r="BA381" i="3"/>
  <c r="BB381" i="3" l="1"/>
  <c r="E14" i="3"/>
  <c r="Q380" i="3"/>
  <c r="AZ381" i="3" s="1"/>
  <c r="E13" i="3"/>
  <c r="E11" i="3" a="1"/>
  <c r="E11" i="3" s="1"/>
  <c r="K13" i="3"/>
  <c r="K14" i="3"/>
  <c r="K11" i="3" a="1"/>
  <c r="K11" i="3" s="1"/>
  <c r="K12" i="3" s="1"/>
  <c r="W380" i="3"/>
  <c r="BF381" i="3" s="1"/>
  <c r="G26" i="2" l="1" a="1"/>
  <c r="G29" i="2" s="1"/>
  <c r="P380" i="3"/>
  <c r="E16" i="3"/>
  <c r="D36" i="2" s="1"/>
  <c r="D26" i="2" a="1"/>
  <c r="E12" i="3"/>
  <c r="F26" i="2" s="1" a="1"/>
  <c r="E26" i="2" a="1"/>
  <c r="G33" i="2" l="1"/>
  <c r="G28" i="2"/>
  <c r="G32" i="2"/>
  <c r="G34" i="2"/>
  <c r="G26" i="2"/>
  <c r="G27" i="2"/>
  <c r="G31" i="2"/>
  <c r="G30" i="2"/>
  <c r="G35" i="2"/>
  <c r="E35" i="2"/>
  <c r="E30" i="2"/>
  <c r="E27" i="2"/>
  <c r="E29" i="2"/>
  <c r="E28" i="2"/>
  <c r="E33" i="2"/>
  <c r="E34" i="2"/>
  <c r="E32" i="2"/>
  <c r="E31" i="2"/>
  <c r="E26" i="2"/>
  <c r="F30" i="2"/>
  <c r="F34" i="2"/>
  <c r="F32" i="2"/>
  <c r="F33" i="2"/>
  <c r="F27" i="2"/>
  <c r="F29" i="2"/>
  <c r="F31" i="2"/>
  <c r="F26" i="2"/>
  <c r="F28" i="2"/>
  <c r="F35" i="2"/>
  <c r="D33" i="2"/>
  <c r="D26" i="2"/>
  <c r="D30" i="2"/>
  <c r="D35" i="2"/>
  <c r="D27" i="2"/>
  <c r="D29" i="2"/>
  <c r="D34" i="2"/>
  <c r="D28" i="2"/>
  <c r="D32" i="2"/>
  <c r="D31" i="2"/>
  <c r="F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uthor>
    <author>Vertex42</author>
  </authors>
  <commentList>
    <comment ref="B4" authorId="0" shapeId="0" xr:uid="{00000000-0006-0000-0000-000001000000}">
      <text>
        <r>
          <rPr>
            <b/>
            <sz val="8"/>
            <color indexed="81"/>
            <rFont val="Tahoma"/>
            <family val="2"/>
          </rPr>
          <t>Date:</t>
        </r>
        <r>
          <rPr>
            <sz val="8"/>
            <color indexed="81"/>
            <rFont val="Tahoma"/>
            <family val="2"/>
          </rPr>
          <t xml:space="preserve">
Record the date that you entered your creditor information. This is for your own information, and the first payment in the Payment Schedule will be the 1st of the following month.  The Payment Schedule assumes that all payments are made on the first day of the month. This is probably not really the case, because many creditors bill at different times of the month.</t>
        </r>
      </text>
    </comment>
    <comment ref="B7" authorId="0" shapeId="0" xr:uid="{00000000-0006-0000-0000-000002000000}">
      <text>
        <r>
          <rPr>
            <b/>
            <sz val="8"/>
            <color indexed="81"/>
            <rFont val="Tahoma"/>
            <family val="2"/>
          </rPr>
          <t>Creditor:</t>
        </r>
        <r>
          <rPr>
            <sz val="8"/>
            <color indexed="81"/>
            <rFont val="Tahoma"/>
            <family val="2"/>
          </rPr>
          <t xml:space="preserve">
Enter an abbreviated name for the creditor.</t>
        </r>
      </text>
    </comment>
    <comment ref="C7" authorId="0" shapeId="0" xr:uid="{00000000-0006-0000-0000-000003000000}">
      <text>
        <r>
          <rPr>
            <b/>
            <sz val="8"/>
            <color indexed="81"/>
            <rFont val="Tahoma"/>
            <family val="2"/>
          </rPr>
          <t>Current Balance</t>
        </r>
        <r>
          <rPr>
            <sz val="8"/>
            <color indexed="81"/>
            <rFont val="Tahoma"/>
            <family val="2"/>
          </rPr>
          <t xml:space="preserve">
This is the amount you currently need to pay off.</t>
        </r>
      </text>
    </comment>
    <comment ref="D7" authorId="0" shapeId="0" xr:uid="{00000000-0006-0000-0000-000004000000}">
      <text>
        <r>
          <rPr>
            <b/>
            <sz val="8"/>
            <color indexed="81"/>
            <rFont val="Tahoma"/>
            <family val="2"/>
          </rPr>
          <t>Annual Interest Rate:</t>
        </r>
        <r>
          <rPr>
            <sz val="8"/>
            <color indexed="81"/>
            <rFont val="Tahoma"/>
            <family val="2"/>
          </rPr>
          <t xml:space="preserve">
Unless you know otherwise, enter the APR (Annual Percentage Rate). Most credit card rates will fluxuate over time, and can be affected by late payments and other factors, but this calculator just assumes a fixed rate.</t>
        </r>
      </text>
    </comment>
    <comment ref="E7" authorId="0" shapeId="0" xr:uid="{00000000-0006-0000-0000-000005000000}">
      <text>
        <r>
          <rPr>
            <b/>
            <sz val="8"/>
            <color indexed="81"/>
            <rFont val="Tahoma"/>
            <family val="2"/>
          </rPr>
          <t>Payment:</t>
        </r>
        <r>
          <rPr>
            <sz val="8"/>
            <color indexed="81"/>
            <rFont val="Tahoma"/>
            <family val="2"/>
          </rPr>
          <t xml:space="preserve">
This is either your </t>
        </r>
        <r>
          <rPr>
            <b/>
            <sz val="8"/>
            <color indexed="81"/>
            <rFont val="Tahoma"/>
            <family val="2"/>
          </rPr>
          <t>current minimum payment</t>
        </r>
        <r>
          <rPr>
            <sz val="8"/>
            <color indexed="81"/>
            <rFont val="Tahoma"/>
            <family val="2"/>
          </rPr>
          <t xml:space="preserve">, or the amount you want to pay each month. You should verify your balance and minimum payment with your lending institution. </t>
        </r>
        <r>
          <rPr>
            <i/>
            <sz val="8"/>
            <color indexed="81"/>
            <rFont val="Tahoma"/>
            <family val="2"/>
          </rPr>
          <t>It is possible that your rate and your minimum payment will change over time</t>
        </r>
        <r>
          <rPr>
            <sz val="8"/>
            <color indexed="81"/>
            <rFont val="Tahoma"/>
            <family val="2"/>
          </rPr>
          <t xml:space="preserve">. This calculator assumes that the rate does not change.
</t>
        </r>
        <r>
          <rPr>
            <b/>
            <sz val="8"/>
            <color indexed="81"/>
            <rFont val="Tahoma"/>
            <family val="2"/>
          </rPr>
          <t>Red Error Indication</t>
        </r>
        <r>
          <rPr>
            <sz val="8"/>
            <color indexed="81"/>
            <rFont val="Tahoma"/>
            <family val="2"/>
          </rPr>
          <t xml:space="preserve">: If the cell shows a </t>
        </r>
        <r>
          <rPr>
            <b/>
            <sz val="8"/>
            <color indexed="81"/>
            <rFont val="Tahoma"/>
            <family val="2"/>
          </rPr>
          <t>RED</t>
        </r>
        <r>
          <rPr>
            <sz val="8"/>
            <color indexed="81"/>
            <rFont val="Tahoma"/>
            <family val="2"/>
          </rPr>
          <t xml:space="preserve"> background, then that means that the Payment is less than the </t>
        </r>
        <r>
          <rPr>
            <b/>
            <sz val="8"/>
            <color indexed="81"/>
            <rFont val="Tahoma"/>
            <family val="2"/>
          </rPr>
          <t>interest-only</t>
        </r>
        <r>
          <rPr>
            <sz val="8"/>
            <color indexed="81"/>
            <rFont val="Tahoma"/>
            <family val="2"/>
          </rPr>
          <t xml:space="preserve"> payment, and you need to increase the Payment. If the payment is less than the minimum required payment, you could end up paying extra fees and your interest rate might increase as a penalty. If the payment is not enough to cover the interest, then the interest is added to the balance (negative amortization) in the payment schedule. This may or may not be how your actual loan works.</t>
        </r>
      </text>
    </comment>
    <comment ref="F7" authorId="0" shapeId="0" xr:uid="{00000000-0006-0000-0000-000006000000}">
      <text>
        <r>
          <rPr>
            <b/>
            <sz val="8"/>
            <color indexed="81"/>
            <rFont val="Tahoma"/>
            <family val="2"/>
          </rPr>
          <t>Custom Criteria:</t>
        </r>
        <r>
          <rPr>
            <sz val="8"/>
            <color indexed="81"/>
            <rFont val="Tahoma"/>
            <family val="2"/>
          </rPr>
          <t xml:space="preserve">
You can enter formulas or values in this column to control the order in which the debts are paid (e.g. the Term, or the numeric order you wish to pay the debts, etc.) In the STRATEGY dropdown box, you would then choose "Custom - Highest First", or "Custom - Lowest First".</t>
        </r>
      </text>
    </comment>
    <comment ref="G7" authorId="1" shapeId="0" xr:uid="{00000000-0006-0000-0000-000007000000}">
      <text>
        <r>
          <rPr>
            <b/>
            <sz val="8"/>
            <color indexed="81"/>
            <rFont val="Tahoma"/>
            <family val="2"/>
          </rPr>
          <t>Current Interest-Only Payment:</t>
        </r>
        <r>
          <rPr>
            <sz val="8"/>
            <color indexed="81"/>
            <rFont val="Tahoma"/>
            <family val="2"/>
          </rPr>
          <t xml:space="preserve">
For your info, this column calculates the interest-only payment, based on the current balance and interest rate. Anything less than this amount will result in negative amortization in the payment schedule (interest added to the balance).</t>
        </r>
      </text>
    </comment>
    <comment ref="B20" authorId="0" shapeId="0" xr:uid="{00000000-0006-0000-0000-000008000000}">
      <text>
        <r>
          <rPr>
            <b/>
            <sz val="8"/>
            <color indexed="81"/>
            <rFont val="Tahoma"/>
            <family val="2"/>
          </rPr>
          <t>Monthly Payment:</t>
        </r>
        <r>
          <rPr>
            <sz val="8"/>
            <color indexed="81"/>
            <rFont val="Tahoma"/>
            <family val="2"/>
          </rPr>
          <t xml:space="preserve">
Enter the amount that you can set aside</t>
        </r>
        <r>
          <rPr>
            <b/>
            <sz val="8"/>
            <color indexed="81"/>
            <rFont val="Tahoma"/>
            <family val="2"/>
          </rPr>
          <t xml:space="preserve"> each month</t>
        </r>
        <r>
          <rPr>
            <sz val="8"/>
            <color indexed="81"/>
            <rFont val="Tahoma"/>
            <family val="2"/>
          </rPr>
          <t xml:space="preserve"> to pay off your debt. The amount should be greater than the sum of the individual payments. This calculator assumes fixed payments (except for the snowball), fixed rates, no late fees, no additional charges, and no other fees. Part of the monthly payment will go towards paying the interest due, and the other part will go towards reducing the balance(s).
</t>
        </r>
        <r>
          <rPr>
            <b/>
            <sz val="8"/>
            <color indexed="81"/>
            <rFont val="Tahoma"/>
            <family val="2"/>
          </rPr>
          <t>Check Your Budget</t>
        </r>
        <r>
          <rPr>
            <sz val="8"/>
            <color indexed="81"/>
            <rFont val="Tahoma"/>
            <family val="2"/>
          </rPr>
          <t xml:space="preserve"> - To pay off your debts as soon as possible, choose the largest monthly payment that fits within your budget.</t>
        </r>
      </text>
    </comment>
    <comment ref="B21" authorId="0" shapeId="0" xr:uid="{00000000-0006-0000-0000-000009000000}">
      <text>
        <r>
          <rPr>
            <b/>
            <sz val="8"/>
            <color indexed="81"/>
            <rFont val="Tahoma"/>
            <family val="2"/>
          </rPr>
          <t>Initial Snowball, Extra Payment, or Accelerator Margin:</t>
        </r>
        <r>
          <rPr>
            <sz val="8"/>
            <color indexed="81"/>
            <rFont val="Tahoma"/>
            <family val="2"/>
          </rPr>
          <t xml:space="preserve">
This is the amount of money you have left over after making all the other necessary payments. It is calculated as the Monthly Payment minus the total monthly payments from the creditor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uthor>
    <author>Vertex42</author>
  </authors>
  <commentList>
    <comment ref="C19" authorId="0" shapeId="0" xr:uid="{00000000-0006-0000-0100-000001000000}">
      <text>
        <r>
          <rPr>
            <b/>
            <sz val="8"/>
            <color indexed="81"/>
            <rFont val="Tahoma"/>
            <family val="2"/>
          </rPr>
          <t>Snowball:</t>
        </r>
        <r>
          <rPr>
            <sz val="8"/>
            <color indexed="81"/>
            <rFont val="Tahoma"/>
            <family val="2"/>
          </rPr>
          <t xml:space="preserve">
This column represents the extra payment above and beyond your normal monthly payments. When a loan is fully paid, that loan's monthly payment is added the snowball and used to pay off the next loan, and so on.</t>
        </r>
      </text>
    </comment>
    <comment ref="D19" authorId="1" shapeId="0" xr:uid="{00000000-0006-0000-0100-000002000000}">
      <text>
        <r>
          <rPr>
            <b/>
            <sz val="8"/>
            <color indexed="81"/>
            <rFont val="Tahoma"/>
            <family val="2"/>
          </rPr>
          <t>Additional Snowball Amount:</t>
        </r>
        <r>
          <rPr>
            <sz val="8"/>
            <color indexed="81"/>
            <rFont val="Tahoma"/>
            <family val="2"/>
          </rPr>
          <t xml:space="preserve">
To pay more than just the Snowball amount for a specific month, include the amount in this column. It will be added to the normal Snowball amount for just that month.
</t>
        </r>
        <r>
          <rPr>
            <b/>
            <sz val="8"/>
            <color indexed="81"/>
            <rFont val="Tahoma"/>
            <family val="2"/>
          </rPr>
          <t>Debt</t>
        </r>
        <r>
          <rPr>
            <sz val="8"/>
            <color indexed="81"/>
            <rFont val="Tahoma"/>
            <family val="2"/>
          </rPr>
          <t xml:space="preserve"> </t>
        </r>
        <r>
          <rPr>
            <b/>
            <sz val="8"/>
            <color indexed="81"/>
            <rFont val="Tahoma"/>
            <family val="2"/>
          </rPr>
          <t>Snowflakes</t>
        </r>
        <r>
          <rPr>
            <sz val="8"/>
            <color indexed="81"/>
            <rFont val="Tahoma"/>
            <family val="2"/>
          </rPr>
          <t xml:space="preserve">
These are the one-time extra payments that you make above and beyond the normal monthly payment. You can add these "snowflakes" in the Additional column here. The amount will be added to the Snowball for just that particular month.</t>
        </r>
      </text>
    </comment>
    <comment ref="BA21" authorId="0" shapeId="0" xr:uid="{00000000-0006-0000-0100-000003000000}">
      <text>
        <r>
          <rPr>
            <sz val="8"/>
            <color indexed="81"/>
            <rFont val="Tahoma"/>
            <family val="2"/>
          </rPr>
          <t>Different formula than previous column</t>
        </r>
      </text>
    </comment>
  </commentList>
</comments>
</file>

<file path=xl/sharedStrings.xml><?xml version="1.0" encoding="utf-8"?>
<sst xmlns="http://schemas.openxmlformats.org/spreadsheetml/2006/main" count="145" uniqueCount="114">
  <si>
    <t>Payment</t>
  </si>
  <si>
    <t>No.</t>
  </si>
  <si>
    <t>Balance</t>
  </si>
  <si>
    <t>Interest</t>
  </si>
  <si>
    <t>Month</t>
  </si>
  <si>
    <t>Rate</t>
  </si>
  <si>
    <t>Order</t>
  </si>
  <si>
    <t>Creditor:</t>
  </si>
  <si>
    <t>Balance:</t>
  </si>
  <si>
    <t>Rate:</t>
  </si>
  <si>
    <t>Snowball</t>
  </si>
  <si>
    <t>Debt Snowball Payment Schedule</t>
  </si>
  <si>
    <t>Base Payment:</t>
  </si>
  <si>
    <t>Months to Pay Off:</t>
  </si>
  <si>
    <t>Total Interest:</t>
  </si>
  <si>
    <t>Payment Before Snowball</t>
  </si>
  <si>
    <t>TOTAL</t>
  </si>
  <si>
    <t>Month Paid Off:</t>
  </si>
  <si>
    <t>Extra Payment</t>
  </si>
  <si>
    <t>Monthly Payment:</t>
  </si>
  <si>
    <t>Balance AFTER Payment</t>
  </si>
  <si>
    <t>Creditor</t>
  </si>
  <si>
    <t>Percent</t>
  </si>
  <si>
    <t>Column</t>
  </si>
  <si>
    <t>Rank</t>
  </si>
  <si>
    <t>Minimum BALANCE First</t>
  </si>
  <si>
    <t>Sorted Columns:</t>
  </si>
  <si>
    <t>Highest INTEREST First</t>
  </si>
  <si>
    <t>Sorted Ranks</t>
  </si>
  <si>
    <t>RANK Min Bal</t>
  </si>
  <si>
    <t>RANK High Perc</t>
  </si>
  <si>
    <t># of Same Rank</t>
  </si>
  <si>
    <t>First</t>
  </si>
  <si>
    <t>Position of First</t>
  </si>
  <si>
    <t>Relative %Rank</t>
  </si>
  <si>
    <t>Relative Sorted Column</t>
  </si>
  <si>
    <t>Length of Array:</t>
  </si>
  <si>
    <t>Include</t>
  </si>
  <si>
    <t>Original List</t>
  </si>
  <si>
    <t>Truncated List</t>
  </si>
  <si>
    <t>Column Index</t>
  </si>
  <si>
    <t>Strategy:</t>
  </si>
  <si>
    <t>Sorted Trunc Columns:</t>
  </si>
  <si>
    <t>Sorted Orig Columns:</t>
  </si>
  <si>
    <t>No Snowball</t>
  </si>
  <si>
    <t>Order of Payments</t>
  </si>
  <si>
    <t>This worksheet is used to rank and order the debts according to either minimum balance or highest interest rate.</t>
  </si>
  <si>
    <t>The purpose for using this method is to avoid VBA macros and allow the use of the drop-down boxes for the strategy.</t>
  </si>
  <si>
    <t>© 2007 Vertex42.com</t>
  </si>
  <si>
    <t>Monthly Payments</t>
  </si>
  <si>
    <t>Error Code:</t>
  </si>
  <si>
    <t>Order Entered In Table</t>
  </si>
  <si>
    <t>Strategies</t>
  </si>
  <si>
    <t>Creditor Information Table</t>
  </si>
  <si>
    <t>Row</t>
  </si>
  <si>
    <t>Debt Reduction Calculator</t>
  </si>
  <si>
    <t>Balance Date:</t>
  </si>
  <si>
    <t>Custom</t>
  </si>
  <si>
    <t>Custom - Highest First</t>
  </si>
  <si>
    <t>Custom - Lowest First</t>
  </si>
  <si>
    <t>RANK Custom-Lowest1st</t>
  </si>
  <si>
    <t>RANK Custom-Highest1st</t>
  </si>
  <si>
    <t>Snowball (Lowest Balance First)</t>
  </si>
  <si>
    <t>[42]</t>
  </si>
  <si>
    <t>Interest-only</t>
  </si>
  <si>
    <t>Avalanche (Highest Interest First)</t>
  </si>
  <si>
    <t>Additional</t>
  </si>
  <si>
    <t>Results are only estimates</t>
  </si>
  <si>
    <t>END BALANCE</t>
  </si>
  <si>
    <t>HELP</t>
  </si>
  <si>
    <t>Additional Help</t>
  </si>
  <si>
    <t>The link at the top of this worksheet will take you to the web page on vertex42.com that talks about this template.</t>
  </si>
  <si>
    <t>REFERENCES</t>
  </si>
  <si>
    <t>SEE ALSO</t>
  </si>
  <si>
    <t>Getting Started</t>
  </si>
  <si>
    <t>Warning: If you are careful, you can rearrange the order of the entries in the creditor table by copying or cutting and pasting, but if you insert a row above row 1 or after row 10, the formulas will be messed up.</t>
  </si>
  <si>
    <r>
      <rPr>
        <b/>
        <sz val="11"/>
        <rFont val="Arial"/>
        <family val="2"/>
      </rPr>
      <t>No Snowball:</t>
    </r>
    <r>
      <rPr>
        <sz val="11"/>
        <rFont val="Arial"/>
        <family val="2"/>
      </rPr>
      <t xml:space="preserve"> Select this option if you want to see how long it will take to pay off the debts without maintaining a constant monthly payment. In some cases, you may find it will take more than 30 years (resulting in errors in the spreadsheet).</t>
    </r>
  </si>
  <si>
    <r>
      <rPr>
        <b/>
        <sz val="11"/>
        <rFont val="Arial"/>
        <family val="2"/>
      </rPr>
      <t>Custom-Highest or Custom-Lowest:</t>
    </r>
    <r>
      <rPr>
        <sz val="11"/>
        <rFont val="Arial"/>
        <family val="2"/>
      </rPr>
      <t xml:space="preserve"> You can manually control the order the debts are paid by entering numbers or formulas in the Custom column. For example, if you enter the values 1,2,3,5,4 then rows 4 and 5 will be swapped. You can enter your own formulas as well, whatever they might be.</t>
    </r>
  </si>
  <si>
    <r>
      <rPr>
        <b/>
        <sz val="11"/>
        <rFont val="Arial"/>
        <family val="2"/>
      </rPr>
      <t>Minimum Payments:</t>
    </r>
    <r>
      <rPr>
        <sz val="11"/>
        <rFont val="Arial"/>
        <family val="2"/>
      </rPr>
      <t xml:space="preserve"> This calculator does not provide the option of making only the minimum monthly payments on credit cards or lines of credit. See tip #3 below.</t>
    </r>
  </si>
  <si>
    <r>
      <rPr>
        <b/>
        <sz val="11"/>
        <rFont val="Arial"/>
        <family val="2"/>
      </rPr>
      <t>Lowest Balance First:</t>
    </r>
    <r>
      <rPr>
        <sz val="11"/>
        <rFont val="Arial"/>
        <family val="2"/>
      </rPr>
      <t xml:space="preserve"> Gives you the benefit of the</t>
    </r>
    <r>
      <rPr>
        <b/>
        <sz val="11"/>
        <rFont val="Arial"/>
        <family val="2"/>
      </rPr>
      <t xml:space="preserve"> snowball</t>
    </r>
    <r>
      <rPr>
        <sz val="11"/>
        <rFont val="Arial"/>
        <family val="2"/>
      </rPr>
      <t xml:space="preserve"> effect, but you may pay more interest in the end than </t>
    </r>
    <r>
      <rPr>
        <i/>
        <sz val="11"/>
        <rFont val="Arial"/>
        <family val="2"/>
      </rPr>
      <t>Highest Interest First</t>
    </r>
    <r>
      <rPr>
        <sz val="11"/>
        <rFont val="Arial"/>
        <family val="2"/>
      </rPr>
      <t>. The main benefit of this approach is the psychological effect of seeing the number of debts disappear more quickly.</t>
    </r>
  </si>
  <si>
    <r>
      <rPr>
        <b/>
        <sz val="11"/>
        <rFont val="Arial"/>
        <family val="2"/>
      </rPr>
      <t>Highest Interest First:</t>
    </r>
    <r>
      <rPr>
        <sz val="11"/>
        <rFont val="Arial"/>
        <family val="2"/>
      </rPr>
      <t xml:space="preserve"> This strategy results in the lowest total interest, but depending on the balance of your higher interest loans, it may take you longer to see your first loan/debt completely paid off. If the difference in the total interest is not significant, than you may get more satisfaction from the </t>
    </r>
    <r>
      <rPr>
        <i/>
        <sz val="11"/>
        <rFont val="Arial"/>
        <family val="2"/>
      </rPr>
      <t>Lowest Balance First</t>
    </r>
    <r>
      <rPr>
        <sz val="11"/>
        <rFont val="Arial"/>
        <family val="2"/>
      </rPr>
      <t xml:space="preserve"> method.</t>
    </r>
  </si>
  <si>
    <r>
      <rPr>
        <b/>
        <sz val="11"/>
        <rFont val="Arial"/>
        <family val="2"/>
      </rPr>
      <t>Order Entered in the Table:</t>
    </r>
    <r>
      <rPr>
        <sz val="11"/>
        <rFont val="Arial"/>
        <family val="2"/>
      </rPr>
      <t xml:space="preserve"> You can use the sort feature (Data&gt;Sort) to choose how you want the snowball effect to work. For example, if you want to use a combination of </t>
    </r>
    <r>
      <rPr>
        <i/>
        <sz val="11"/>
        <rFont val="Arial"/>
        <family val="2"/>
      </rPr>
      <t>Lowest Balance First</t>
    </r>
    <r>
      <rPr>
        <sz val="11"/>
        <rFont val="Arial"/>
        <family val="2"/>
      </rPr>
      <t xml:space="preserve"> AND </t>
    </r>
    <r>
      <rPr>
        <i/>
        <sz val="11"/>
        <rFont val="Arial"/>
        <family val="2"/>
      </rPr>
      <t>Highest Interest First</t>
    </r>
    <r>
      <rPr>
        <sz val="11"/>
        <rFont val="Arial"/>
        <family val="2"/>
      </rPr>
      <t>, then first select the creditor information table (B7:F17), then go to Data&gt;Sort, and sort by Balance:Ascending and Rate:Descending (or vice versa).</t>
    </r>
  </si>
  <si>
    <r>
      <rPr>
        <b/>
        <sz val="11"/>
        <rFont val="Arial"/>
        <family val="2"/>
      </rPr>
      <t>Tip 1:</t>
    </r>
    <r>
      <rPr>
        <sz val="11"/>
        <rFont val="Arial"/>
        <family val="2"/>
      </rPr>
      <t xml:space="preserve"> If you want to use the </t>
    </r>
    <r>
      <rPr>
        <i/>
        <sz val="11"/>
        <rFont val="Arial"/>
        <family val="2"/>
      </rPr>
      <t>Lowest Balance First</t>
    </r>
    <r>
      <rPr>
        <sz val="11"/>
        <rFont val="Arial"/>
        <family val="2"/>
      </rPr>
      <t xml:space="preserve"> method and you have two debts that are close to the same balance but have very different interest rates, you may see a substantial reduction in the total interest paid if you change the order of the two entries so that you pay the higher rate first. In that case, try using the </t>
    </r>
    <r>
      <rPr>
        <i/>
        <sz val="11"/>
        <rFont val="Arial"/>
        <family val="2"/>
      </rPr>
      <t>Order Entered in the Table</t>
    </r>
    <r>
      <rPr>
        <sz val="11"/>
        <rFont val="Arial"/>
        <family val="2"/>
      </rPr>
      <t xml:space="preserve"> strategy.</t>
    </r>
  </si>
  <si>
    <r>
      <rPr>
        <b/>
        <sz val="11"/>
        <rFont val="Arial"/>
        <family val="2"/>
      </rPr>
      <t>Tip 2:</t>
    </r>
    <r>
      <rPr>
        <sz val="11"/>
        <rFont val="Arial"/>
        <family val="2"/>
      </rPr>
      <t xml:space="preserve"> Like Tip 1, if you want to use the </t>
    </r>
    <r>
      <rPr>
        <i/>
        <sz val="11"/>
        <rFont val="Arial"/>
        <family val="2"/>
      </rPr>
      <t>Highest Interest Rate</t>
    </r>
    <r>
      <rPr>
        <sz val="11"/>
        <rFont val="Arial"/>
        <family val="2"/>
      </rPr>
      <t xml:space="preserve"> method, and you have two debts with similar rates but very different balances, you may want to change the order so that you pay off the lower balance first. This may make very little difference in the total interest, but it can make you feel better faster.</t>
    </r>
  </si>
  <si>
    <r>
      <rPr>
        <b/>
        <sz val="11"/>
        <rFont val="Arial"/>
        <family val="2"/>
      </rPr>
      <t>Tip 3:</t>
    </r>
    <r>
      <rPr>
        <sz val="11"/>
        <rFont val="Arial"/>
        <family val="2"/>
      </rPr>
      <t xml:space="preserve"> </t>
    </r>
    <r>
      <rPr>
        <b/>
        <sz val="11"/>
        <rFont val="Arial"/>
        <family val="2"/>
      </rPr>
      <t>Update the Creditor Information Table every few months.</t>
    </r>
    <r>
      <rPr>
        <sz val="11"/>
        <rFont val="Arial"/>
        <family val="2"/>
      </rPr>
      <t xml:space="preserve"> Your minimum payments may change over time as the balance in your accounts change, or if your interest rate changes. You may be able to further reduce your overall interest and reduce the time to pay off your debts, by re-adjusting your minimum payments every few months. This would mean starting over with a fresh template, entering the new Balance Date, and updating the Creditor Information Table.</t>
    </r>
  </si>
  <si>
    <r>
      <rPr>
        <b/>
        <sz val="11"/>
        <rFont val="Arial"/>
        <family val="2"/>
      </rPr>
      <t>Tip 4:</t>
    </r>
    <r>
      <rPr>
        <sz val="11"/>
        <rFont val="Arial"/>
        <family val="2"/>
      </rPr>
      <t xml:space="preserve"> </t>
    </r>
    <r>
      <rPr>
        <b/>
        <sz val="11"/>
        <rFont val="Arial"/>
        <family val="2"/>
      </rPr>
      <t>Snowflaking</t>
    </r>
    <r>
      <rPr>
        <sz val="11"/>
        <rFont val="Arial"/>
        <family val="2"/>
      </rPr>
      <t xml:space="preserve"> is a popular term for making occasional extra payments above the normal monthly payment. You can add debt "snowflakes" in the PaymentSchedule worksheet.</t>
    </r>
  </si>
  <si>
    <t xml:space="preserve"> ← Choose a strategy</t>
  </si>
  <si>
    <t>Instructions</t>
  </si>
  <si>
    <t>See the Help worksheet</t>
  </si>
  <si>
    <t>Debt Reduction Strategies</t>
  </si>
  <si>
    <t>Other Tips and Information</t>
  </si>
  <si>
    <t>Visit the debt reduction calculator web page and watch the demo video.</t>
  </si>
  <si>
    <t>Step 1:</t>
  </si>
  <si>
    <r>
      <rPr>
        <b/>
        <sz val="11"/>
        <rFont val="Arial"/>
        <family val="2"/>
      </rPr>
      <t>Complete the Creditor Information Table.</t>
    </r>
    <r>
      <rPr>
        <sz val="11"/>
        <rFont val="Arial"/>
        <family val="2"/>
      </rPr>
      <t xml:space="preserve"> Read the section "Using the Debt Reduction Calculator" on the above web page. Look for more information about each column in the table header's cell comments.</t>
    </r>
  </si>
  <si>
    <t>Step 2:</t>
  </si>
  <si>
    <r>
      <rPr>
        <b/>
        <sz val="11"/>
        <rFont val="Arial"/>
        <family val="2"/>
      </rPr>
      <t>Enter a Total Monthly Payment.</t>
    </r>
    <r>
      <rPr>
        <sz val="11"/>
        <rFont val="Arial"/>
        <family val="2"/>
      </rPr>
      <t xml:space="preserve"> See the cell comment for more information.</t>
    </r>
  </si>
  <si>
    <t>Step 3:</t>
  </si>
  <si>
    <r>
      <rPr>
        <b/>
        <sz val="11"/>
        <rFont val="Arial"/>
        <family val="2"/>
      </rPr>
      <t>Choose a Payoff Strategy.</t>
    </r>
    <r>
      <rPr>
        <sz val="11"/>
        <rFont val="Arial"/>
        <family val="2"/>
      </rPr>
      <t xml:space="preserve"> The various strategies are explained below.</t>
    </r>
  </si>
  <si>
    <t>Results are only estimates. Edit only the yellow cells.</t>
  </si>
  <si>
    <t>Creditors in Chosen Order</t>
  </si>
  <si>
    <t>Original Balance</t>
  </si>
  <si>
    <t>Interest Paid</t>
  </si>
  <si>
    <t>Months to Pay Off</t>
  </si>
  <si>
    <t>Month Paid Off</t>
  </si>
  <si>
    <t>Debt Free:</t>
  </si>
  <si>
    <t xml:space="preserve">Monthly Payment: </t>
  </si>
  <si>
    <t xml:space="preserve">Initial Snowball: </t>
  </si>
  <si>
    <t xml:space="preserve">Strategy: </t>
  </si>
  <si>
    <t>Total Interest Paid:</t>
  </si>
  <si>
    <t xml:space="preserve">Total: </t>
  </si>
  <si>
    <t>Handover 1</t>
  </si>
  <si>
    <t>Handover 2</t>
  </si>
  <si>
    <t>Short-term Loan 1</t>
  </si>
  <si>
    <t>Loan Shark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</si>
</sst>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_);_(* \(#,##0.00\);_(* &quot;-&quot;??_);_(@_)"/>
    <numFmt numFmtId="166" formatCode="[$-409]mmm\-yy;@"/>
    <numFmt numFmtId="167" formatCode="0.00;\-0.00;* &quot;-&quot;??;@"/>
    <numFmt numFmtId="168" formatCode="0;\-0;* &quot;-&quot;??;@"/>
    <numFmt numFmtId="169" formatCode="0.00%;\-0.00%;_(* &quot;-&quot;??_)"/>
    <numFmt numFmtId="170" formatCode="[$-409]mmm\-yyyy;@"/>
    <numFmt numFmtId="171" formatCode="&quot;R&quot;#,##0.00"/>
  </numFmts>
  <fonts count="47" x14ac:knownFonts="1">
    <font>
      <sz val="10"/>
      <name val="Tahoma"/>
      <family val="2"/>
    </font>
    <font>
      <sz val="10"/>
      <name val="Arial"/>
      <family val="2"/>
    </font>
    <font>
      <u/>
      <sz val="10"/>
      <color indexed="12"/>
      <name val="Tahoma"/>
      <family val="2"/>
    </font>
    <font>
      <sz val="8"/>
      <name val="Tahoma"/>
      <family val="2"/>
    </font>
    <font>
      <b/>
      <sz val="12"/>
      <name val="Tahoma"/>
      <family val="2"/>
    </font>
    <font>
      <b/>
      <sz val="10"/>
      <name val="Tahoma"/>
      <family val="2"/>
    </font>
    <font>
      <sz val="8"/>
      <color indexed="81"/>
      <name val="Tahoma"/>
      <family val="2"/>
    </font>
    <font>
      <b/>
      <sz val="8"/>
      <color indexed="81"/>
      <name val="Tahoma"/>
      <family val="2"/>
    </font>
    <font>
      <sz val="10"/>
      <name val="Tahoma"/>
      <family val="2"/>
    </font>
    <font>
      <i/>
      <sz val="10"/>
      <name val="Tahoma"/>
      <family val="2"/>
    </font>
    <font>
      <sz val="12"/>
      <name val="Tahoma"/>
      <family val="2"/>
    </font>
    <font>
      <b/>
      <i/>
      <sz val="10"/>
      <name val="Tahoma"/>
      <family val="2"/>
    </font>
    <font>
      <sz val="10"/>
      <color indexed="9"/>
      <name val="Tahoma"/>
      <family val="2"/>
    </font>
    <font>
      <i/>
      <sz val="8"/>
      <color indexed="81"/>
      <name val="Tahoma"/>
      <family val="2"/>
    </font>
    <font>
      <sz val="18"/>
      <name val="Arial"/>
      <family val="2"/>
    </font>
    <font>
      <sz val="8"/>
      <color theme="0" tint="-0.499984740745262"/>
      <name val="Arial"/>
      <family val="2"/>
    </font>
    <font>
      <b/>
      <sz val="11"/>
      <color theme="4" tint="-0.249977111117893"/>
      <name val="Arial"/>
      <family val="2"/>
    </font>
    <font>
      <sz val="11"/>
      <name val="Arial"/>
      <family val="2"/>
    </font>
    <font>
      <i/>
      <sz val="11"/>
      <name val="Arial"/>
      <family val="2"/>
    </font>
    <font>
      <b/>
      <sz val="12"/>
      <color indexed="9"/>
      <name val="Calibri"/>
      <family val="2"/>
    </font>
    <font>
      <sz val="11"/>
      <color theme="1" tint="0.34998626667073579"/>
      <name val="Calibri"/>
      <family val="2"/>
    </font>
    <font>
      <b/>
      <sz val="11"/>
      <name val="Arial"/>
      <family val="2"/>
    </font>
    <font>
      <sz val="11"/>
      <color rgb="FF000000"/>
      <name val="Arial"/>
      <family val="2"/>
    </font>
    <font>
      <b/>
      <sz val="11"/>
      <color rgb="FF000000"/>
      <name val="Arial"/>
      <family val="2"/>
    </font>
    <font>
      <u/>
      <sz val="11"/>
      <color indexed="12"/>
      <name val="Tahoma"/>
      <family val="2"/>
    </font>
    <font>
      <b/>
      <sz val="10"/>
      <color theme="4" tint="-0.249977111117893"/>
      <name val="Tahoma"/>
      <family val="2"/>
    </font>
    <font>
      <b/>
      <sz val="10"/>
      <name val="Arial"/>
      <family val="2"/>
    </font>
    <font>
      <sz val="18"/>
      <color theme="4" tint="-0.499984740745262"/>
      <name val="Arial"/>
      <family val="2"/>
    </font>
    <font>
      <sz val="10"/>
      <name val="Arial"/>
      <family val="2"/>
      <scheme val="minor"/>
    </font>
    <font>
      <sz val="8"/>
      <color theme="1" tint="0.34998626667073579"/>
      <name val="Arial"/>
      <family val="2"/>
      <scheme val="minor"/>
    </font>
    <font>
      <b/>
      <sz val="10"/>
      <name val="Arial"/>
      <family val="2"/>
      <scheme val="minor"/>
    </font>
    <font>
      <b/>
      <sz val="10"/>
      <color indexed="9"/>
      <name val="Arial"/>
      <family val="2"/>
      <scheme val="minor"/>
    </font>
    <font>
      <i/>
      <sz val="8"/>
      <name val="Arial"/>
      <family val="2"/>
      <scheme val="minor"/>
    </font>
    <font>
      <sz val="8"/>
      <name val="Arial"/>
      <family val="2"/>
      <scheme val="minor"/>
    </font>
    <font>
      <b/>
      <sz val="12"/>
      <name val="Arial"/>
      <family val="2"/>
      <scheme val="minor"/>
    </font>
    <font>
      <b/>
      <sz val="11"/>
      <name val="Arial"/>
      <family val="2"/>
      <scheme val="minor"/>
    </font>
    <font>
      <i/>
      <sz val="10"/>
      <color indexed="10"/>
      <name val="Arial"/>
      <family val="2"/>
      <scheme val="minor"/>
    </font>
    <font>
      <sz val="8"/>
      <color theme="4" tint="-0.499984740745262"/>
      <name val="Arial"/>
      <family val="2"/>
      <scheme val="minor"/>
    </font>
    <font>
      <sz val="10"/>
      <color indexed="10"/>
      <name val="Arial"/>
      <family val="2"/>
      <scheme val="minor"/>
    </font>
    <font>
      <sz val="11"/>
      <name val="Arial"/>
      <family val="2"/>
      <scheme val="minor"/>
    </font>
    <font>
      <b/>
      <sz val="14"/>
      <name val="Arial"/>
      <family val="2"/>
      <scheme val="minor"/>
    </font>
    <font>
      <u/>
      <sz val="10"/>
      <color indexed="12"/>
      <name val="Arial"/>
      <family val="2"/>
      <scheme val="minor"/>
    </font>
    <font>
      <sz val="12"/>
      <name val="Arial"/>
      <family val="2"/>
      <scheme val="minor"/>
    </font>
    <font>
      <b/>
      <sz val="6"/>
      <color indexed="14"/>
      <name val="Arial"/>
      <family val="2"/>
      <scheme val="minor"/>
    </font>
    <font>
      <b/>
      <sz val="8"/>
      <name val="Arial"/>
      <family val="2"/>
      <scheme val="minor"/>
    </font>
    <font>
      <b/>
      <sz val="18"/>
      <color theme="4" tint="-0.499984740745262"/>
      <name val="Tahoma"/>
      <family val="1"/>
      <scheme val="major"/>
    </font>
    <font>
      <sz val="8"/>
      <color theme="0" tint="-0.14999847407452621"/>
      <name val="Arial"/>
      <family val="2"/>
      <scheme val="minor"/>
    </font>
  </fonts>
  <fills count="17">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s>
  <borders count="14">
    <border>
      <left/>
      <right/>
      <top/>
      <bottom/>
      <diagonal/>
    </border>
    <border>
      <left style="thin">
        <color indexed="55"/>
      </left>
      <right style="thin">
        <color indexed="55"/>
      </right>
      <top style="thin">
        <color indexed="55"/>
      </top>
      <bottom style="thin">
        <color indexed="55"/>
      </bottom>
      <diagonal/>
    </border>
    <border>
      <left/>
      <right/>
      <top/>
      <bottom style="medium">
        <color indexed="64"/>
      </bottom>
      <diagonal/>
    </border>
    <border>
      <left/>
      <right/>
      <top style="medium">
        <color indexed="64"/>
      </top>
      <bottom style="thin">
        <color indexed="55"/>
      </bottom>
      <diagonal/>
    </border>
    <border>
      <left/>
      <right/>
      <top style="thin">
        <color indexed="55"/>
      </top>
      <bottom style="thin">
        <color indexed="55"/>
      </bottom>
      <diagonal/>
    </border>
    <border>
      <left/>
      <right/>
      <top style="thin">
        <color indexed="64"/>
      </top>
      <bottom/>
      <diagonal/>
    </border>
    <border>
      <left/>
      <right/>
      <top/>
      <bottom style="thin">
        <color indexed="64"/>
      </bottom>
      <diagonal/>
    </border>
    <border>
      <left/>
      <right/>
      <top/>
      <bottom style="thin">
        <color indexed="55"/>
      </bottom>
      <diagonal/>
    </border>
    <border>
      <left/>
      <right/>
      <top style="thin">
        <color indexed="64"/>
      </top>
      <bottom style="thin">
        <color indexed="64"/>
      </bottom>
      <diagonal/>
    </border>
    <border>
      <left/>
      <right/>
      <top/>
      <bottom style="thin">
        <color theme="4"/>
      </bottom>
      <diagonal/>
    </border>
    <border>
      <left/>
      <right style="thin">
        <color theme="4"/>
      </right>
      <top/>
      <bottom style="thin">
        <color theme="4"/>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153">
    <xf numFmtId="0" fontId="0" fillId="0" borderId="0" xfId="0"/>
    <xf numFmtId="0" fontId="0" fillId="0" borderId="0" xfId="0" applyAlignment="1">
      <alignment horizontal="right"/>
    </xf>
    <xf numFmtId="0" fontId="5" fillId="0" borderId="0" xfId="0" applyFont="1"/>
    <xf numFmtId="0" fontId="4" fillId="0" borderId="0" xfId="0" applyFont="1"/>
    <xf numFmtId="10" fontId="0" fillId="0" borderId="0" xfId="4" applyNumberFormat="1" applyFont="1" applyAlignment="1">
      <alignment horizontal="right"/>
    </xf>
    <xf numFmtId="0" fontId="0" fillId="5" borderId="0" xfId="0" applyFill="1" applyAlignment="1">
      <alignment horizontal="right"/>
    </xf>
    <xf numFmtId="0" fontId="5" fillId="5" borderId="0" xfId="0" applyFont="1" applyFill="1" applyAlignment="1">
      <alignment horizontal="right"/>
    </xf>
    <xf numFmtId="0" fontId="8" fillId="5" borderId="0" xfId="0" applyFont="1" applyFill="1" applyAlignment="1">
      <alignment horizontal="right"/>
    </xf>
    <xf numFmtId="0" fontId="0" fillId="0" borderId="5" xfId="0" applyBorder="1"/>
    <xf numFmtId="10" fontId="0" fillId="0" borderId="6" xfId="4" applyNumberFormat="1" applyFont="1" applyBorder="1"/>
    <xf numFmtId="0" fontId="0" fillId="6" borderId="0" xfId="0" applyFill="1"/>
    <xf numFmtId="0" fontId="5" fillId="6" borderId="0" xfId="0" applyFont="1" applyFill="1"/>
    <xf numFmtId="0" fontId="0" fillId="7" borderId="0" xfId="0" applyFill="1"/>
    <xf numFmtId="0" fontId="0" fillId="7" borderId="0" xfId="0" applyFill="1" applyAlignment="1">
      <alignment horizontal="right"/>
    </xf>
    <xf numFmtId="0" fontId="8" fillId="7" borderId="0" xfId="0" applyFont="1" applyFill="1" applyAlignment="1">
      <alignment horizontal="right"/>
    </xf>
    <xf numFmtId="0" fontId="8" fillId="0" borderId="0" xfId="0" applyFont="1"/>
    <xf numFmtId="0" fontId="10" fillId="0" borderId="0" xfId="0" applyFont="1"/>
    <xf numFmtId="0" fontId="9" fillId="0" borderId="0" xfId="0" applyFont="1"/>
    <xf numFmtId="0" fontId="11" fillId="0" borderId="0" xfId="0" applyFont="1"/>
    <xf numFmtId="0" fontId="0" fillId="0" borderId="8" xfId="4" applyNumberFormat="1" applyFont="1" applyBorder="1"/>
    <xf numFmtId="0" fontId="5" fillId="8" borderId="0" xfId="0" applyFont="1" applyFill="1" applyAlignment="1">
      <alignment horizontal="right"/>
    </xf>
    <xf numFmtId="0" fontId="0" fillId="8" borderId="0" xfId="0" applyFill="1"/>
    <xf numFmtId="0" fontId="12" fillId="0" borderId="0" xfId="0" applyFont="1"/>
    <xf numFmtId="0" fontId="0" fillId="0" borderId="0" xfId="0" applyAlignment="1">
      <alignment vertical="top" wrapText="1"/>
    </xf>
    <xf numFmtId="0" fontId="14" fillId="14" borderId="0" xfId="0" applyFont="1" applyFill="1" applyAlignment="1">
      <alignment vertical="center"/>
    </xf>
    <xf numFmtId="0" fontId="1" fillId="14" borderId="0" xfId="0" applyFont="1" applyFill="1" applyAlignment="1">
      <alignment horizontal="right" vertical="center"/>
    </xf>
    <xf numFmtId="0" fontId="15" fillId="0" borderId="0" xfId="0" applyFont="1" applyAlignment="1">
      <alignment horizontal="right"/>
    </xf>
    <xf numFmtId="0" fontId="1" fillId="0" borderId="0" xfId="0" applyFont="1" applyAlignment="1">
      <alignment vertical="top"/>
    </xf>
    <xf numFmtId="0" fontId="16" fillId="0" borderId="9" xfId="0" applyFont="1" applyBorder="1"/>
    <xf numFmtId="0" fontId="17" fillId="0" borderId="9" xfId="0" applyFont="1" applyBorder="1" applyAlignment="1">
      <alignment vertical="top"/>
    </xf>
    <xf numFmtId="0" fontId="1" fillId="0" borderId="10" xfId="0" applyFont="1" applyBorder="1" applyAlignment="1">
      <alignment vertical="top"/>
    </xf>
    <xf numFmtId="0" fontId="1" fillId="0" borderId="0" xfId="0" applyFont="1"/>
    <xf numFmtId="0" fontId="17" fillId="0" borderId="0" xfId="0" applyFont="1" applyAlignment="1">
      <alignment vertical="top" wrapText="1"/>
    </xf>
    <xf numFmtId="0" fontId="17" fillId="0" borderId="0" xfId="0" applyFont="1" applyAlignment="1">
      <alignment horizontal="right" vertical="top"/>
    </xf>
    <xf numFmtId="0" fontId="18" fillId="0" borderId="0" xfId="0" applyFont="1" applyAlignment="1">
      <alignment vertical="top" wrapText="1"/>
    </xf>
    <xf numFmtId="0" fontId="17" fillId="0" borderId="0" xfId="0" applyFont="1" applyAlignment="1">
      <alignment vertical="top"/>
    </xf>
    <xf numFmtId="0" fontId="17" fillId="0" borderId="0" xfId="0" applyFont="1"/>
    <xf numFmtId="0" fontId="17" fillId="0" borderId="0" xfId="0" applyFont="1" applyAlignment="1">
      <alignment horizontal="left" vertical="top" wrapText="1"/>
    </xf>
    <xf numFmtId="0" fontId="22" fillId="0" borderId="0" xfId="0" applyFont="1" applyAlignment="1">
      <alignment horizontal="left" vertical="center" wrapText="1" readingOrder="1"/>
    </xf>
    <xf numFmtId="0" fontId="23" fillId="0" borderId="0" xfId="0" applyFont="1" applyAlignment="1">
      <alignment horizontal="left" vertical="center" wrapText="1" readingOrder="1"/>
    </xf>
    <xf numFmtId="0" fontId="1" fillId="15" borderId="0" xfId="0" applyFont="1" applyFill="1" applyAlignment="1">
      <alignment horizontal="right" vertical="top"/>
    </xf>
    <xf numFmtId="0" fontId="1" fillId="15" borderId="0" xfId="0" applyFont="1" applyFill="1"/>
    <xf numFmtId="0" fontId="18" fillId="0" borderId="0" xfId="0" applyFont="1" applyAlignment="1">
      <alignment horizontal="left" vertical="top" wrapText="1"/>
    </xf>
    <xf numFmtId="0" fontId="20" fillId="14" borderId="0" xfId="0" applyFont="1" applyFill="1" applyAlignment="1">
      <alignment horizontal="center"/>
    </xf>
    <xf numFmtId="0" fontId="19" fillId="15" borderId="0" xfId="0" applyFont="1" applyFill="1"/>
    <xf numFmtId="0" fontId="24" fillId="0" borderId="0" xfId="3" applyFont="1" applyAlignment="1" applyProtection="1">
      <alignment horizontal="left" indent="1"/>
    </xf>
    <xf numFmtId="0" fontId="25" fillId="0" borderId="9" xfId="0" applyFont="1" applyBorder="1"/>
    <xf numFmtId="0" fontId="26" fillId="0" borderId="0" xfId="0" applyFont="1" applyAlignment="1">
      <alignment horizontal="right" vertical="top"/>
    </xf>
    <xf numFmtId="0" fontId="2" fillId="0" borderId="0" xfId="3" applyAlignment="1" applyProtection="1">
      <alignment horizontal="left" vertical="top" wrapText="1"/>
    </xf>
    <xf numFmtId="0" fontId="0" fillId="0" borderId="0" xfId="0" applyAlignment="1">
      <alignment vertical="center"/>
    </xf>
    <xf numFmtId="0" fontId="9" fillId="0" borderId="0" xfId="0" applyFont="1" applyAlignment="1">
      <alignment vertical="center"/>
    </xf>
    <xf numFmtId="0" fontId="2" fillId="0" borderId="0" xfId="3" applyAlignment="1" applyProtection="1">
      <alignment vertical="center"/>
    </xf>
    <xf numFmtId="0" fontId="2" fillId="0" borderId="0" xfId="3" applyAlignment="1" applyProtection="1"/>
    <xf numFmtId="0" fontId="27" fillId="14" borderId="0" xfId="0" applyFont="1" applyFill="1" applyAlignment="1">
      <alignment vertical="center"/>
    </xf>
    <xf numFmtId="0" fontId="28" fillId="14" borderId="0" xfId="0" applyFont="1" applyFill="1"/>
    <xf numFmtId="0" fontId="28" fillId="11" borderId="0" xfId="0" applyFont="1" applyFill="1"/>
    <xf numFmtId="0" fontId="29" fillId="11" borderId="0" xfId="0" applyFont="1" applyFill="1" applyAlignment="1">
      <alignment horizontal="right"/>
    </xf>
    <xf numFmtId="0" fontId="30" fillId="11" borderId="0" xfId="0" applyFont="1" applyFill="1"/>
    <xf numFmtId="0" fontId="28" fillId="11" borderId="0" xfId="0" applyFont="1" applyFill="1" applyAlignment="1">
      <alignment horizontal="right"/>
    </xf>
    <xf numFmtId="2" fontId="28" fillId="11" borderId="0" xfId="0" applyNumberFormat="1" applyFont="1" applyFill="1"/>
    <xf numFmtId="0" fontId="28" fillId="11" borderId="0" xfId="0"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center" vertical="center" wrapText="1"/>
    </xf>
    <xf numFmtId="0" fontId="32" fillId="11" borderId="0" xfId="0" applyFont="1" applyFill="1" applyAlignment="1">
      <alignment horizontal="right" vertical="center"/>
    </xf>
    <xf numFmtId="0" fontId="28" fillId="11" borderId="0" xfId="0" applyFont="1" applyFill="1" applyAlignment="1">
      <alignment horizontal="center"/>
    </xf>
    <xf numFmtId="49" fontId="28" fillId="0" borderId="1" xfId="2" applyNumberFormat="1" applyFont="1" applyFill="1" applyBorder="1" applyProtection="1">
      <protection locked="0"/>
    </xf>
    <xf numFmtId="165" fontId="28" fillId="0" borderId="1" xfId="2" applyNumberFormat="1" applyFont="1" applyFill="1" applyBorder="1" applyProtection="1">
      <protection locked="0"/>
    </xf>
    <xf numFmtId="10" fontId="28" fillId="0" borderId="1" xfId="4" applyNumberFormat="1" applyFont="1" applyFill="1" applyBorder="1" applyProtection="1">
      <protection locked="0"/>
    </xf>
    <xf numFmtId="165" fontId="28" fillId="0" borderId="1" xfId="1" applyFont="1" applyFill="1" applyBorder="1" applyProtection="1">
      <protection locked="0"/>
    </xf>
    <xf numFmtId="0" fontId="28" fillId="0" borderId="1" xfId="1" applyNumberFormat="1" applyFont="1" applyFill="1" applyBorder="1" applyAlignment="1" applyProtection="1">
      <alignment horizontal="center"/>
      <protection locked="0"/>
    </xf>
    <xf numFmtId="165" fontId="33" fillId="11" borderId="0" xfId="1" applyFont="1" applyFill="1" applyBorder="1" applyProtection="1"/>
    <xf numFmtId="0" fontId="34" fillId="11" borderId="0" xfId="0" applyFont="1" applyFill="1" applyAlignment="1">
      <alignment horizontal="right" indent="1"/>
    </xf>
    <xf numFmtId="0" fontId="30" fillId="11" borderId="0" xfId="0" applyFont="1" applyFill="1" applyAlignment="1">
      <alignment horizontal="right" indent="1"/>
    </xf>
    <xf numFmtId="4" fontId="35" fillId="9" borderId="1" xfId="1" applyNumberFormat="1" applyFont="1" applyFill="1" applyBorder="1" applyAlignment="1" applyProtection="1">
      <alignment horizontal="right" vertical="center"/>
    </xf>
    <xf numFmtId="0" fontId="36" fillId="11" borderId="0" xfId="0" applyFont="1" applyFill="1"/>
    <xf numFmtId="4" fontId="35" fillId="11" borderId="0" xfId="2" applyNumberFormat="1" applyFont="1" applyFill="1" applyBorder="1" applyAlignment="1" applyProtection="1">
      <alignment horizontal="right"/>
    </xf>
    <xf numFmtId="0" fontId="37" fillId="11" borderId="0" xfId="0" applyFont="1" applyFill="1" applyAlignment="1">
      <alignment vertical="center"/>
    </xf>
    <xf numFmtId="0" fontId="28" fillId="3" borderId="1" xfId="2" applyNumberFormat="1" applyFont="1" applyFill="1" applyBorder="1" applyProtection="1"/>
    <xf numFmtId="165" fontId="28" fillId="3" borderId="1" xfId="2" applyNumberFormat="1" applyFont="1" applyFill="1" applyBorder="1" applyProtection="1"/>
    <xf numFmtId="168" fontId="28" fillId="3" borderId="1" xfId="4" applyNumberFormat="1" applyFont="1" applyFill="1" applyBorder="1" applyAlignment="1" applyProtection="1">
      <alignment horizontal="center"/>
    </xf>
    <xf numFmtId="0" fontId="38" fillId="11" borderId="0" xfId="0" applyFont="1" applyFill="1"/>
    <xf numFmtId="0" fontId="39" fillId="11" borderId="0" xfId="0" applyFont="1" applyFill="1" applyAlignment="1">
      <alignment horizontal="right" vertical="center"/>
    </xf>
    <xf numFmtId="4" fontId="35" fillId="13" borderId="0" xfId="1" applyNumberFormat="1" applyFont="1" applyFill="1" applyBorder="1" applyAlignment="1" applyProtection="1">
      <alignment horizontal="right" vertical="center" shrinkToFit="1"/>
    </xf>
    <xf numFmtId="170" fontId="35" fillId="13" borderId="0" xfId="1" applyNumberFormat="1" applyFont="1" applyFill="1" applyBorder="1" applyAlignment="1" applyProtection="1">
      <alignment horizontal="center" vertical="center" shrinkToFit="1"/>
    </xf>
    <xf numFmtId="0" fontId="32" fillId="11" borderId="0" xfId="0" applyFont="1" applyFill="1" applyAlignment="1">
      <alignment horizontal="center"/>
    </xf>
    <xf numFmtId="0" fontId="40" fillId="16" borderId="0" xfId="0" applyFont="1" applyFill="1" applyAlignment="1">
      <alignment vertical="center"/>
    </xf>
    <xf numFmtId="0" fontId="28" fillId="16" borderId="0" xfId="0" applyFont="1" applyFill="1"/>
    <xf numFmtId="0" fontId="33" fillId="16" borderId="0" xfId="0" applyFont="1" applyFill="1" applyAlignment="1">
      <alignment horizontal="right" vertical="center"/>
    </xf>
    <xf numFmtId="0" fontId="32" fillId="16" borderId="0" xfId="0" applyFont="1" applyFill="1"/>
    <xf numFmtId="0" fontId="41" fillId="16" borderId="0" xfId="3" applyFont="1" applyFill="1" applyAlignment="1" applyProtection="1">
      <alignment horizontal="right"/>
    </xf>
    <xf numFmtId="0" fontId="28" fillId="0" borderId="0" xfId="0" applyFont="1"/>
    <xf numFmtId="0" fontId="33" fillId="0" borderId="0" xfId="0" applyFont="1" applyAlignment="1">
      <alignment vertical="top" wrapText="1"/>
    </xf>
    <xf numFmtId="0" fontId="42" fillId="0" borderId="0" xfId="0" applyFont="1"/>
    <xf numFmtId="0" fontId="42" fillId="0" borderId="0" xfId="0" applyFont="1" applyAlignment="1">
      <alignment horizontal="right"/>
    </xf>
    <xf numFmtId="0" fontId="34" fillId="0" borderId="0" xfId="0" applyFont="1" applyAlignment="1">
      <alignment horizontal="left"/>
    </xf>
    <xf numFmtId="0" fontId="30" fillId="3" borderId="2" xfId="0" applyFont="1" applyFill="1" applyBorder="1"/>
    <xf numFmtId="0" fontId="28" fillId="3" borderId="2" xfId="0" applyFont="1" applyFill="1" applyBorder="1"/>
    <xf numFmtId="0" fontId="28" fillId="3" borderId="2" xfId="0" applyFont="1" applyFill="1" applyBorder="1" applyAlignment="1">
      <alignment horizontal="right"/>
    </xf>
    <xf numFmtId="0" fontId="33" fillId="3" borderId="2" xfId="0" applyFont="1" applyFill="1" applyBorder="1" applyAlignment="1">
      <alignment horizontal="center"/>
    </xf>
    <xf numFmtId="0" fontId="30" fillId="0" borderId="3" xfId="0" applyFont="1" applyBorder="1"/>
    <xf numFmtId="0" fontId="28" fillId="0" borderId="3" xfId="0" applyFont="1" applyBorder="1"/>
    <xf numFmtId="0" fontId="28" fillId="0" borderId="3" xfId="0" applyFont="1" applyBorder="1" applyAlignment="1">
      <alignment horizontal="right"/>
    </xf>
    <xf numFmtId="165" fontId="33" fillId="0" borderId="3" xfId="1" applyFont="1" applyFill="1" applyBorder="1" applyAlignment="1"/>
    <xf numFmtId="165" fontId="33" fillId="0" borderId="3" xfId="1" applyFont="1" applyFill="1" applyBorder="1"/>
    <xf numFmtId="0" fontId="30" fillId="0" borderId="7" xfId="0" applyFont="1" applyBorder="1"/>
    <xf numFmtId="0" fontId="28" fillId="0" borderId="7" xfId="0" applyFont="1" applyBorder="1"/>
    <xf numFmtId="0" fontId="28" fillId="0" borderId="7" xfId="0" applyFont="1" applyBorder="1" applyAlignment="1">
      <alignment horizontal="right"/>
    </xf>
    <xf numFmtId="169" fontId="33" fillId="0" borderId="7" xfId="4" applyNumberFormat="1" applyFont="1" applyFill="1" applyBorder="1" applyAlignment="1"/>
    <xf numFmtId="169" fontId="33" fillId="0" borderId="7" xfId="4" applyNumberFormat="1" applyFont="1" applyFill="1" applyBorder="1"/>
    <xf numFmtId="0" fontId="30" fillId="0" borderId="4" xfId="0" applyFont="1" applyBorder="1"/>
    <xf numFmtId="0" fontId="28" fillId="0" borderId="4" xfId="0" applyFont="1" applyBorder="1"/>
    <xf numFmtId="0" fontId="28" fillId="0" borderId="4" xfId="0" applyFont="1" applyBorder="1" applyAlignment="1">
      <alignment horizontal="right"/>
    </xf>
    <xf numFmtId="165" fontId="33" fillId="0" borderId="4" xfId="1" applyFont="1" applyFill="1" applyBorder="1" applyAlignment="1"/>
    <xf numFmtId="165" fontId="33" fillId="0" borderId="4" xfId="1" applyFont="1" applyFill="1" applyBorder="1"/>
    <xf numFmtId="168" fontId="28" fillId="0" borderId="4" xfId="1" applyNumberFormat="1" applyFont="1" applyBorder="1" applyAlignment="1"/>
    <xf numFmtId="166" fontId="28" fillId="0" borderId="4" xfId="0" applyNumberFormat="1" applyFont="1" applyBorder="1"/>
    <xf numFmtId="0" fontId="43" fillId="0" borderId="4" xfId="0" applyFont="1" applyBorder="1"/>
    <xf numFmtId="0" fontId="30" fillId="0" borderId="0" xfId="0" applyFont="1"/>
    <xf numFmtId="0" fontId="33" fillId="11" borderId="2" xfId="0" applyFont="1" applyFill="1" applyBorder="1" applyAlignment="1">
      <alignment horizontal="center" vertical="center" wrapText="1"/>
    </xf>
    <xf numFmtId="0" fontId="44" fillId="11" borderId="2" xfId="0" applyFont="1" applyFill="1" applyBorder="1" applyAlignment="1">
      <alignment horizontal="center" vertical="center" wrapText="1"/>
    </xf>
    <xf numFmtId="0" fontId="28" fillId="3" borderId="0" xfId="0" applyFont="1" applyFill="1"/>
    <xf numFmtId="166" fontId="33" fillId="4" borderId="0" xfId="0" applyNumberFormat="1" applyFont="1" applyFill="1" applyAlignment="1">
      <alignment horizontal="center"/>
    </xf>
    <xf numFmtId="39" fontId="44" fillId="3" borderId="0" xfId="0" applyNumberFormat="1" applyFont="1" applyFill="1"/>
    <xf numFmtId="2" fontId="33" fillId="3" borderId="0" xfId="0" applyNumberFormat="1" applyFont="1" applyFill="1"/>
    <xf numFmtId="0" fontId="33" fillId="0" borderId="0" xfId="0" applyFont="1" applyAlignment="1">
      <alignment horizontal="center"/>
    </xf>
    <xf numFmtId="166" fontId="33" fillId="0" borderId="0" xfId="0" applyNumberFormat="1" applyFont="1" applyAlignment="1">
      <alignment horizontal="center"/>
    </xf>
    <xf numFmtId="167" fontId="33" fillId="0" borderId="0" xfId="1" applyNumberFormat="1" applyFont="1" applyFill="1" applyBorder="1" applyAlignment="1">
      <alignment horizontal="right"/>
    </xf>
    <xf numFmtId="167" fontId="33" fillId="4" borderId="0" xfId="1" applyNumberFormat="1" applyFont="1" applyFill="1" applyBorder="1" applyAlignment="1">
      <alignment horizontal="right"/>
    </xf>
    <xf numFmtId="167" fontId="33" fillId="0" borderId="0" xfId="1" applyNumberFormat="1" applyFont="1" applyBorder="1"/>
    <xf numFmtId="167" fontId="28" fillId="0" borderId="0" xfId="0" applyNumberFormat="1" applyFont="1"/>
    <xf numFmtId="0" fontId="33" fillId="2" borderId="2" xfId="0" applyFont="1" applyFill="1" applyBorder="1" applyAlignment="1">
      <alignment horizontal="left"/>
    </xf>
    <xf numFmtId="0" fontId="44" fillId="2" borderId="2" xfId="0" applyFont="1" applyFill="1" applyBorder="1" applyAlignment="1">
      <alignment horizontal="right"/>
    </xf>
    <xf numFmtId="167" fontId="33" fillId="0" borderId="0" xfId="0" applyNumberFormat="1" applyFont="1"/>
    <xf numFmtId="167" fontId="33" fillId="3" borderId="0" xfId="1" applyNumberFormat="1" applyFont="1" applyFill="1" applyBorder="1"/>
    <xf numFmtId="2" fontId="33" fillId="0" borderId="0" xfId="0" applyNumberFormat="1" applyFont="1"/>
    <xf numFmtId="0" fontId="33" fillId="0" borderId="0" xfId="0" applyFont="1"/>
    <xf numFmtId="0" fontId="45" fillId="14" borderId="0" xfId="0" applyFont="1" applyFill="1" applyAlignment="1">
      <alignment vertical="center"/>
    </xf>
    <xf numFmtId="0" fontId="46" fillId="11" borderId="0" xfId="0" applyFont="1" applyFill="1" applyAlignment="1">
      <alignment vertical="center"/>
    </xf>
    <xf numFmtId="0" fontId="35" fillId="11" borderId="0" xfId="0" applyFont="1" applyFill="1" applyAlignment="1">
      <alignment horizontal="right" vertical="center"/>
    </xf>
    <xf numFmtId="0" fontId="30" fillId="11" borderId="0" xfId="0" applyFont="1" applyFill="1" applyAlignment="1">
      <alignment horizontal="right" vertical="center"/>
    </xf>
    <xf numFmtId="0" fontId="28" fillId="11" borderId="0" xfId="0" applyFont="1" applyFill="1" applyAlignment="1">
      <alignment horizontal="right" vertical="center"/>
    </xf>
    <xf numFmtId="2" fontId="33" fillId="11" borderId="0" xfId="0" applyNumberFormat="1" applyFont="1" applyFill="1" applyAlignment="1">
      <alignment vertical="center"/>
    </xf>
    <xf numFmtId="0" fontId="11" fillId="0" borderId="0" xfId="0" applyFont="1" applyAlignment="1">
      <alignment vertical="center"/>
    </xf>
    <xf numFmtId="0" fontId="35" fillId="11" borderId="0" xfId="0" applyFont="1" applyFill="1" applyAlignment="1">
      <alignment horizontal="right"/>
    </xf>
    <xf numFmtId="170" fontId="28" fillId="3" borderId="1" xfId="2" applyNumberFormat="1" applyFont="1" applyFill="1" applyBorder="1" applyAlignment="1" applyProtection="1">
      <alignment horizontal="center"/>
    </xf>
    <xf numFmtId="14" fontId="35" fillId="10" borderId="1" xfId="1" applyNumberFormat="1" applyFont="1" applyFill="1" applyBorder="1" applyAlignment="1" applyProtection="1">
      <alignment horizontal="center" vertical="center" shrinkToFit="1"/>
    </xf>
    <xf numFmtId="165" fontId="28" fillId="13" borderId="0" xfId="1" applyFont="1" applyFill="1" applyBorder="1" applyAlignment="1" applyProtection="1">
      <alignment horizontal="center" vertical="center" shrinkToFit="1"/>
    </xf>
    <xf numFmtId="0" fontId="30" fillId="0" borderId="11" xfId="0" applyFont="1" applyBorder="1" applyAlignment="1">
      <alignment horizontal="center" vertical="center"/>
    </xf>
    <xf numFmtId="0" fontId="30" fillId="0" borderId="13" xfId="0" applyFont="1" applyBorder="1" applyAlignment="1">
      <alignment horizontal="center" vertical="center"/>
    </xf>
    <xf numFmtId="0" fontId="30" fillId="0" borderId="12" xfId="0" applyFont="1" applyBorder="1" applyAlignment="1">
      <alignment horizontal="center" vertical="center"/>
    </xf>
    <xf numFmtId="0" fontId="29" fillId="11" borderId="0" xfId="3" applyFont="1" applyFill="1" applyAlignment="1" applyProtection="1">
      <alignment horizontal="left"/>
    </xf>
    <xf numFmtId="171" fontId="34" fillId="0" borderId="0" xfId="2" applyNumberFormat="1" applyFont="1" applyBorder="1" applyAlignment="1">
      <alignment horizontal="center"/>
    </xf>
    <xf numFmtId="2" fontId="34" fillId="0" borderId="0" xfId="2" applyNumberFormat="1" applyFont="1" applyAlignment="1">
      <alignment horizontal="left"/>
    </xf>
  </cellXfs>
  <cellStyles count="5">
    <cellStyle name="Comma" xfId="1" builtinId="3"/>
    <cellStyle name="Currency" xfId="2" builtinId="4"/>
    <cellStyle name="Hyperlink" xfId="3" builtinId="8"/>
    <cellStyle name="Normal" xfId="0" builtinId="0"/>
    <cellStyle name="Percent" xfId="4" builtinId="5"/>
  </cellStyles>
  <dxfs count="5">
    <dxf>
      <font>
        <condense val="0"/>
        <extend val="0"/>
        <color indexed="55"/>
      </font>
    </dxf>
    <dxf>
      <font>
        <condense val="0"/>
        <extend val="0"/>
        <color indexed="55"/>
      </font>
    </dxf>
    <dxf>
      <font>
        <condense val="0"/>
        <extend val="0"/>
        <color indexed="22"/>
      </font>
    </dxf>
    <dxf>
      <font>
        <b/>
        <i val="0"/>
        <condense val="0"/>
        <extend val="0"/>
        <color indexed="10"/>
      </font>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83C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FE9FD"/>
      <rgbColor rgb="00FAC8D7"/>
      <rgbColor rgb="00F3E4F2"/>
      <rgbColor rgb="00E4F3E6"/>
      <rgbColor rgb="001849B5"/>
      <rgbColor rgb="0036ACA2"/>
      <rgbColor rgb="00F0BA00"/>
      <rgbColor rgb="00BCE1BF"/>
      <rgbColor rgb="0083C989"/>
      <rgbColor rgb="003B8741"/>
      <rgbColor rgb="00873B80"/>
      <rgbColor rgb="00B2B2B2"/>
      <rgbColor rgb="00003366"/>
      <rgbColor rgb="00109618"/>
      <rgbColor rgb="00085108"/>
      <rgbColor rgb="00635100"/>
      <rgbColor rgb="0027592B"/>
      <rgbColor rgb="00E1BCDE"/>
      <rgbColor rgb="0059275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Snowball Growth Chart</a:t>
            </a:r>
          </a:p>
        </c:rich>
      </c:tx>
      <c:layout>
        <c:manualLayout>
          <c:xMode val="edge"/>
          <c:yMode val="edge"/>
          <c:x val="0.36021561820901415"/>
          <c:y val="1.7301038062283738E-2"/>
        </c:manualLayout>
      </c:layout>
      <c:overlay val="0"/>
      <c:spPr>
        <a:noFill/>
        <a:ln w="25400">
          <a:noFill/>
        </a:ln>
      </c:spPr>
    </c:title>
    <c:autoTitleDeleted val="0"/>
    <c:plotArea>
      <c:layout>
        <c:manualLayout>
          <c:layoutTarget val="inner"/>
          <c:xMode val="edge"/>
          <c:yMode val="edge"/>
          <c:x val="0.12724036605406805"/>
          <c:y val="0.10034619030160288"/>
          <c:w val="0.83871114525780066"/>
          <c:h val="0.71972439940459998"/>
        </c:manualLayout>
      </c:layout>
      <c:barChart>
        <c:barDir val="col"/>
        <c:grouping val="clustered"/>
        <c:varyColors val="0"/>
        <c:ser>
          <c:idx val="0"/>
          <c:order val="0"/>
          <c:tx>
            <c:v>Snowball</c:v>
          </c:tx>
          <c:spPr>
            <a:solidFill>
              <a:schemeClr val="accent1">
                <a:lumMod val="40000"/>
                <a:lumOff val="60000"/>
              </a:schemeClr>
            </a:solidFill>
            <a:ln w="12700">
              <a:solidFill>
                <a:schemeClr val="accent1"/>
              </a:solidFill>
              <a:prstDash val="solid"/>
            </a:ln>
          </c:spPr>
          <c:invertIfNegative val="0"/>
          <c:cat>
            <c:numRef>
              <c:f>PaymentSchedule!$B$21:$B$380</c:f>
              <c:numCache>
                <c:formatCode>[$-409]mmm\-yy;@</c:formatCode>
                <c:ptCount val="360"/>
                <c:pt idx="0">
                  <c:v>44835</c:v>
                </c:pt>
                <c:pt idx="1">
                  <c:v>44866</c:v>
                </c:pt>
                <c:pt idx="2">
                  <c:v>44896</c:v>
                </c:pt>
                <c:pt idx="3">
                  <c:v>44927</c:v>
                </c:pt>
                <c:pt idx="4">
                  <c:v>44958</c:v>
                </c:pt>
                <c:pt idx="5">
                  <c:v>44986</c:v>
                </c:pt>
                <c:pt idx="6">
                  <c:v>45017</c:v>
                </c:pt>
                <c:pt idx="7">
                  <c:v>45047</c:v>
                </c:pt>
                <c:pt idx="8">
                  <c:v>45078</c:v>
                </c:pt>
                <c:pt idx="9">
                  <c:v>45108</c:v>
                </c:pt>
                <c:pt idx="10">
                  <c:v>45139</c:v>
                </c:pt>
                <c:pt idx="11">
                  <c:v>45170</c:v>
                </c:pt>
                <c:pt idx="12">
                  <c:v>45200</c:v>
                </c:pt>
                <c:pt idx="13">
                  <c:v>45231</c:v>
                </c:pt>
                <c:pt idx="14">
                  <c:v>45261</c:v>
                </c:pt>
                <c:pt idx="15">
                  <c:v>45292</c:v>
                </c:pt>
                <c:pt idx="16">
                  <c:v>45323</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numCache>
            </c:numRef>
          </c:cat>
          <c:val>
            <c:numRef>
              <c:f>PaymentSchedule!$C$21:$C$380</c:f>
              <c:numCache>
                <c:formatCode>0.00;\-0.00;* "-"??;@</c:formatCode>
                <c:ptCount val="360"/>
                <c:pt idx="0">
                  <c:v>4055</c:v>
                </c:pt>
                <c:pt idx="1">
                  <c:v>4677.5</c:v>
                </c:pt>
                <c:pt idx="2">
                  <c:v>5300</c:v>
                </c:pt>
                <c:pt idx="3">
                  <c:v>5300</c:v>
                </c:pt>
                <c:pt idx="4">
                  <c:v>5300</c:v>
                </c:pt>
                <c:pt idx="5">
                  <c:v>5300</c:v>
                </c:pt>
                <c:pt idx="6">
                  <c:v>5300</c:v>
                </c:pt>
                <c:pt idx="7">
                  <c:v>5300</c:v>
                </c:pt>
                <c:pt idx="8">
                  <c:v>5300</c:v>
                </c:pt>
                <c:pt idx="9">
                  <c:v>5300</c:v>
                </c:pt>
                <c:pt idx="10">
                  <c:v>5300</c:v>
                </c:pt>
                <c:pt idx="11">
                  <c:v>5300</c:v>
                </c:pt>
                <c:pt idx="12">
                  <c:v>5300</c:v>
                </c:pt>
                <c:pt idx="13">
                  <c:v>5300</c:v>
                </c:pt>
                <c:pt idx="14">
                  <c:v>5300</c:v>
                </c:pt>
                <c:pt idx="15">
                  <c:v>5300</c:v>
                </c:pt>
                <c:pt idx="16">
                  <c:v>5300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numCache>
            </c:numRef>
          </c:val>
          <c:extLst>
            <c:ext xmlns:c16="http://schemas.microsoft.com/office/drawing/2014/chart" uri="{C3380CC4-5D6E-409C-BE32-E72D297353CC}">
              <c16:uniqueId val="{00000000-3976-4C2E-986E-CD1FF6EE39C7}"/>
            </c:ext>
          </c:extLst>
        </c:ser>
        <c:dLbls>
          <c:showLegendKey val="0"/>
          <c:showVal val="0"/>
          <c:showCatName val="0"/>
          <c:showSerName val="0"/>
          <c:showPercent val="0"/>
          <c:showBubbleSize val="0"/>
        </c:dLbls>
        <c:gapWidth val="0"/>
        <c:axId val="12928896"/>
        <c:axId val="12930432"/>
      </c:barChart>
      <c:lineChart>
        <c:grouping val="standard"/>
        <c:varyColors val="0"/>
        <c:ser>
          <c:idx val="1"/>
          <c:order val="1"/>
          <c:tx>
            <c:v>Interest Due</c:v>
          </c:tx>
          <c:spPr>
            <a:ln w="25400">
              <a:solidFill>
                <a:srgbClr val="FF0000"/>
              </a:solidFill>
              <a:prstDash val="solid"/>
            </a:ln>
          </c:spPr>
          <c:marker>
            <c:symbol val="none"/>
          </c:marker>
          <c:val>
            <c:numRef>
              <c:f>PaymentSchedule!$AL$21:$AL$380</c:f>
              <c:numCache>
                <c:formatCode>0.00;\-0.00;* "-"??;@</c:formatCode>
                <c:ptCount val="360"/>
                <c:pt idx="0">
                  <c:v>1352.67</c:v>
                </c:pt>
                <c:pt idx="1">
                  <c:v>877</c:v>
                </c:pt>
                <c:pt idx="2">
                  <c:v>778.26</c:v>
                </c:pt>
                <c:pt idx="3">
                  <c:v>728.22</c:v>
                </c:pt>
                <c:pt idx="4">
                  <c:v>677.7</c:v>
                </c:pt>
                <c:pt idx="5">
                  <c:v>626.69000000000005</c:v>
                </c:pt>
                <c:pt idx="6">
                  <c:v>575.20000000000005</c:v>
                </c:pt>
                <c:pt idx="7">
                  <c:v>523.21</c:v>
                </c:pt>
                <c:pt idx="8">
                  <c:v>470.72</c:v>
                </c:pt>
                <c:pt idx="9">
                  <c:v>417.72999999999996</c:v>
                </c:pt>
                <c:pt idx="10">
                  <c:v>364.24</c:v>
                </c:pt>
                <c:pt idx="11">
                  <c:v>310.23</c:v>
                </c:pt>
                <c:pt idx="12">
                  <c:v>255.70000000000002</c:v>
                </c:pt>
                <c:pt idx="13">
                  <c:v>200.64999999999998</c:v>
                </c:pt>
                <c:pt idx="14">
                  <c:v>145.07999999999998</c:v>
                </c:pt>
                <c:pt idx="15">
                  <c:v>88.960000000000008</c:v>
                </c:pt>
                <c:pt idx="16">
                  <c:v>32.32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numCache>
            </c:numRef>
          </c:val>
          <c:smooth val="0"/>
          <c:extLst>
            <c:ext xmlns:c16="http://schemas.microsoft.com/office/drawing/2014/chart" uri="{C3380CC4-5D6E-409C-BE32-E72D297353CC}">
              <c16:uniqueId val="{00000001-3976-4C2E-986E-CD1FF6EE39C7}"/>
            </c:ext>
          </c:extLst>
        </c:ser>
        <c:dLbls>
          <c:showLegendKey val="0"/>
          <c:showVal val="0"/>
          <c:showCatName val="0"/>
          <c:showSerName val="0"/>
          <c:showPercent val="0"/>
          <c:showBubbleSize val="0"/>
        </c:dLbls>
        <c:marker val="1"/>
        <c:smooth val="0"/>
        <c:axId val="12928896"/>
        <c:axId val="12930432"/>
      </c:lineChart>
      <c:dateAx>
        <c:axId val="12928896"/>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12930432"/>
        <c:crosses val="autoZero"/>
        <c:auto val="1"/>
        <c:lblOffset val="100"/>
        <c:baseTimeUnit val="months"/>
        <c:majorUnit val="4"/>
        <c:majorTimeUnit val="months"/>
        <c:minorUnit val="2"/>
        <c:minorTimeUnit val="months"/>
      </c:dateAx>
      <c:valAx>
        <c:axId val="12930432"/>
        <c:scaling>
          <c:orientation val="minMax"/>
        </c:scaling>
        <c:delete val="0"/>
        <c:axPos val="l"/>
        <c:majorGridlines>
          <c:spPr>
            <a:ln w="3175">
              <a:solidFill>
                <a:srgbClr val="B2B2B2"/>
              </a:solidFill>
              <a:prstDash val="solid"/>
            </a:ln>
          </c:spPr>
        </c:majorGridlines>
        <c:numFmt formatCode="_(&quot;R&quot;* #,##0.00_);_(&quot;R&quot;* \(#,##0.00\);_(&quot;R&quot;* &quot;-&quot;??_);_(@_)"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928896"/>
        <c:crosses val="autoZero"/>
        <c:crossBetween val="between"/>
      </c:valAx>
      <c:spPr>
        <a:noFill/>
        <a:ln w="25400">
          <a:noFill/>
        </a:ln>
      </c:spPr>
    </c:plotArea>
    <c:legend>
      <c:legendPos val="r"/>
      <c:layout>
        <c:manualLayout>
          <c:xMode val="edge"/>
          <c:yMode val="edge"/>
          <c:x val="0.14874570786178609"/>
          <c:y val="0.12456783732483266"/>
          <c:w val="0.19534087808916356"/>
          <c:h val="0.14878929061202989"/>
        </c:manualLayout>
      </c:layout>
      <c:overlay val="0"/>
      <c:spPr>
        <a:solidFill>
          <a:srgbClr val="FFFFFF"/>
        </a:solidFill>
        <a:ln w="3175">
          <a:solidFill>
            <a:srgbClr val="B2B2B2"/>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333375</xdr:colOff>
      <xdr:row>37</xdr:row>
      <xdr:rowOff>0</xdr:rowOff>
    </xdr:from>
    <xdr:to>
      <xdr:col>6</xdr:col>
      <xdr:colOff>342900</xdr:colOff>
      <xdr:row>54</xdr:row>
      <xdr:rowOff>0</xdr:rowOff>
    </xdr:to>
    <xdr:graphicFrame macro="">
      <xdr:nvGraphicFramePr>
        <xdr:cNvPr id="2184" name="Chart 106">
          <a:extLst>
            <a:ext uri="{FF2B5EF4-FFF2-40B4-BE49-F238E27FC236}">
              <a16:creationId xmlns:a16="http://schemas.microsoft.com/office/drawing/2014/main" id="{00000000-0008-0000-0000-00008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V42 GREEN 2">
      <a:dk1>
        <a:sysClr val="windowText" lastClr="000000"/>
      </a:dk1>
      <a:lt1>
        <a:sysClr val="window" lastClr="FFFFFF"/>
      </a:lt1>
      <a:dk2>
        <a:srgbClr val="3A5D9C"/>
      </a:dk2>
      <a:lt2>
        <a:srgbClr val="EEECE2"/>
      </a:lt2>
      <a:accent1>
        <a:srgbClr val="6CBB59"/>
      </a:accent1>
      <a:accent2>
        <a:srgbClr val="597CBB"/>
      </a:accent2>
      <a:accent3>
        <a:srgbClr val="BB5965"/>
      </a:accent3>
      <a:accent4>
        <a:srgbClr val="BB7C59"/>
      </a:accent4>
      <a:accent5>
        <a:srgbClr val="9F59BB"/>
      </a:accent5>
      <a:accent6>
        <a:srgbClr val="59BBAB"/>
      </a:accent6>
      <a:hlink>
        <a:srgbClr val="7F7F7F"/>
      </a:hlink>
      <a:folHlink>
        <a:srgbClr val="A5A5A5"/>
      </a:folHlink>
    </a:clrScheme>
    <a:fontScheme name="Tahoma - Arial">
      <a:majorFont>
        <a:latin typeface="Tahom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0"/>
  <sheetViews>
    <sheetView showGridLines="0" workbookViewId="0"/>
  </sheetViews>
  <sheetFormatPr defaultColWidth="9.109375" defaultRowHeight="13.2" x14ac:dyDescent="0.25"/>
  <cols>
    <col min="1" max="1" width="10.33203125" style="31" customWidth="1"/>
    <col min="2" max="2" width="78.5546875" style="31" customWidth="1"/>
    <col min="3" max="3" width="5.33203125" style="31" customWidth="1"/>
    <col min="4" max="4" width="10.33203125" style="31" customWidth="1"/>
    <col min="5" max="16384" width="9.109375" style="31"/>
  </cols>
  <sheetData>
    <row r="1" spans="1:3" ht="32.1" customHeight="1" x14ac:dyDescent="0.25">
      <c r="A1" s="53" t="s">
        <v>69</v>
      </c>
      <c r="B1" s="24"/>
      <c r="C1" s="25"/>
    </row>
    <row r="2" spans="1:3" ht="15" customHeight="1" x14ac:dyDescent="0.25">
      <c r="C2" s="26"/>
    </row>
    <row r="3" spans="1:3" x14ac:dyDescent="0.25">
      <c r="B3" s="27"/>
    </row>
    <row r="4" spans="1:3" ht="13.8" x14ac:dyDescent="0.25">
      <c r="A4" s="28" t="s">
        <v>74</v>
      </c>
      <c r="B4" s="29"/>
      <c r="C4" s="30"/>
    </row>
    <row r="5" spans="1:3" ht="13.8" x14ac:dyDescent="0.25">
      <c r="B5" s="37"/>
    </row>
    <row r="6" spans="1:3" ht="13.8" x14ac:dyDescent="0.25">
      <c r="B6" s="37" t="s">
        <v>91</v>
      </c>
    </row>
    <row r="7" spans="1:3" ht="13.8" x14ac:dyDescent="0.25">
      <c r="B7" s="37"/>
    </row>
    <row r="8" spans="1:3" x14ac:dyDescent="0.25">
      <c r="B8" s="48"/>
    </row>
    <row r="9" spans="1:3" ht="13.8" x14ac:dyDescent="0.25">
      <c r="B9" s="37"/>
    </row>
    <row r="10" spans="1:3" ht="41.4" x14ac:dyDescent="0.25">
      <c r="A10" s="47" t="s">
        <v>92</v>
      </c>
      <c r="B10" s="37" t="s">
        <v>93</v>
      </c>
    </row>
    <row r="11" spans="1:3" ht="13.8" x14ac:dyDescent="0.25">
      <c r="B11" s="37"/>
    </row>
    <row r="12" spans="1:3" ht="13.8" x14ac:dyDescent="0.25">
      <c r="A12" s="47" t="s">
        <v>94</v>
      </c>
      <c r="B12" s="37" t="s">
        <v>95</v>
      </c>
    </row>
    <row r="13" spans="1:3" ht="13.8" x14ac:dyDescent="0.25">
      <c r="B13" s="37"/>
    </row>
    <row r="14" spans="1:3" ht="13.8" x14ac:dyDescent="0.25">
      <c r="A14" s="47" t="s">
        <v>96</v>
      </c>
      <c r="B14" s="37" t="s">
        <v>97</v>
      </c>
    </row>
    <row r="15" spans="1:3" ht="13.8" x14ac:dyDescent="0.25">
      <c r="B15" s="37"/>
    </row>
    <row r="16" spans="1:3" ht="13.8" x14ac:dyDescent="0.25">
      <c r="A16" s="28" t="s">
        <v>89</v>
      </c>
      <c r="B16" s="29"/>
      <c r="C16" s="30"/>
    </row>
    <row r="17" spans="1:3" ht="14.4" x14ac:dyDescent="0.25">
      <c r="A17" s="33"/>
      <c r="B17" s="34"/>
    </row>
    <row r="18" spans="1:3" ht="55.8" x14ac:dyDescent="0.25">
      <c r="A18" s="33"/>
      <c r="B18" s="37" t="s">
        <v>79</v>
      </c>
    </row>
    <row r="19" spans="1:3" ht="13.8" x14ac:dyDescent="0.25">
      <c r="A19" s="33"/>
      <c r="B19" s="38"/>
    </row>
    <row r="20" spans="1:3" ht="69.599999999999994" x14ac:dyDescent="0.25">
      <c r="A20" s="33"/>
      <c r="B20" s="37" t="s">
        <v>80</v>
      </c>
    </row>
    <row r="21" spans="1:3" ht="13.8" x14ac:dyDescent="0.25">
      <c r="A21" s="33"/>
      <c r="B21" s="39"/>
    </row>
    <row r="22" spans="1:3" ht="69.599999999999994" x14ac:dyDescent="0.25">
      <c r="A22" s="33"/>
      <c r="B22" s="37" t="s">
        <v>81</v>
      </c>
    </row>
    <row r="23" spans="1:3" ht="13.8" x14ac:dyDescent="0.25">
      <c r="A23" s="33"/>
      <c r="B23" s="37"/>
    </row>
    <row r="24" spans="1:3" ht="43.2" x14ac:dyDescent="0.25">
      <c r="A24" s="33"/>
      <c r="B24" s="42" t="s">
        <v>75</v>
      </c>
    </row>
    <row r="25" spans="1:3" ht="13.8" x14ac:dyDescent="0.25">
      <c r="A25" s="33"/>
      <c r="B25" s="32"/>
    </row>
    <row r="26" spans="1:3" ht="41.4" x14ac:dyDescent="0.25">
      <c r="A26" s="33"/>
      <c r="B26" s="37" t="s">
        <v>76</v>
      </c>
    </row>
    <row r="27" spans="1:3" ht="13.8" x14ac:dyDescent="0.25">
      <c r="A27" s="33"/>
      <c r="B27" s="37"/>
    </row>
    <row r="28" spans="1:3" ht="55.2" x14ac:dyDescent="0.25">
      <c r="A28" s="33"/>
      <c r="B28" s="37" t="s">
        <v>77</v>
      </c>
    </row>
    <row r="29" spans="1:3" ht="13.8" x14ac:dyDescent="0.25">
      <c r="A29" s="33"/>
      <c r="B29" s="37"/>
    </row>
    <row r="30" spans="1:3" ht="13.8" x14ac:dyDescent="0.25">
      <c r="A30" s="28" t="s">
        <v>90</v>
      </c>
      <c r="B30" s="29"/>
      <c r="C30" s="30"/>
    </row>
    <row r="31" spans="1:3" ht="13.8" x14ac:dyDescent="0.25">
      <c r="B31" s="37"/>
    </row>
    <row r="32" spans="1:3" ht="27.6" x14ac:dyDescent="0.25">
      <c r="A32" s="33"/>
      <c r="B32" s="37" t="s">
        <v>78</v>
      </c>
    </row>
    <row r="33" spans="1:3" ht="13.8" x14ac:dyDescent="0.25">
      <c r="A33" s="33"/>
      <c r="B33" s="37"/>
    </row>
    <row r="34" spans="1:3" ht="70.8" x14ac:dyDescent="0.25">
      <c r="A34" s="33"/>
      <c r="B34" s="37" t="s">
        <v>82</v>
      </c>
    </row>
    <row r="35" spans="1:3" ht="13.8" x14ac:dyDescent="0.25">
      <c r="A35" s="33"/>
      <c r="B35" s="37"/>
    </row>
    <row r="36" spans="1:3" ht="55.8" x14ac:dyDescent="0.25">
      <c r="A36" s="33"/>
      <c r="B36" s="37" t="s">
        <v>83</v>
      </c>
    </row>
    <row r="37" spans="1:3" ht="13.8" x14ac:dyDescent="0.25">
      <c r="A37" s="33"/>
      <c r="B37" s="37"/>
    </row>
    <row r="38" spans="1:3" ht="82.8" x14ac:dyDescent="0.25">
      <c r="A38" s="33"/>
      <c r="B38" s="37" t="s">
        <v>84</v>
      </c>
    </row>
    <row r="39" spans="1:3" ht="13.8" x14ac:dyDescent="0.25">
      <c r="A39" s="33"/>
      <c r="B39" s="37"/>
    </row>
    <row r="40" spans="1:3" ht="41.4" x14ac:dyDescent="0.25">
      <c r="A40" s="33"/>
      <c r="B40" s="37" t="s">
        <v>85</v>
      </c>
    </row>
    <row r="41" spans="1:3" ht="13.8" x14ac:dyDescent="0.25">
      <c r="A41" s="33"/>
      <c r="B41" s="35"/>
    </row>
    <row r="42" spans="1:3" ht="13.8" x14ac:dyDescent="0.25">
      <c r="A42" s="28" t="s">
        <v>70</v>
      </c>
      <c r="B42" s="29"/>
      <c r="C42" s="30"/>
    </row>
    <row r="43" spans="1:3" ht="27.6" x14ac:dyDescent="0.25">
      <c r="B43" s="32" t="s">
        <v>71</v>
      </c>
    </row>
    <row r="44" spans="1:3" ht="13.8" x14ac:dyDescent="0.25">
      <c r="B44" s="32"/>
    </row>
    <row r="45" spans="1:3" ht="15.6" x14ac:dyDescent="0.3">
      <c r="A45" s="40"/>
      <c r="B45" s="44" t="s">
        <v>72</v>
      </c>
      <c r="C45" s="41"/>
    </row>
    <row r="47" spans="1:3" ht="14.4" x14ac:dyDescent="0.3">
      <c r="A47" s="43" t="s">
        <v>73</v>
      </c>
      <c r="B47" s="45"/>
    </row>
    <row r="49" spans="1:2" ht="14.4" x14ac:dyDescent="0.3">
      <c r="A49" s="43" t="s">
        <v>73</v>
      </c>
      <c r="B49" s="45"/>
    </row>
    <row r="50" spans="1:2" ht="13.8" x14ac:dyDescent="0.25">
      <c r="B50" s="3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showGridLines="0" tabSelected="1" topLeftCell="A15" zoomScaleNormal="100" workbookViewId="0">
      <selection activeCell="E39" sqref="E39"/>
    </sheetView>
  </sheetViews>
  <sheetFormatPr defaultRowHeight="13.2" x14ac:dyDescent="0.25"/>
  <cols>
    <col min="1" max="1" width="9.109375" customWidth="1"/>
    <col min="2" max="2" width="23.109375" customWidth="1"/>
    <col min="3" max="4" width="14.33203125" customWidth="1"/>
    <col min="5" max="5" width="12.5546875" customWidth="1"/>
    <col min="6" max="6" width="12.44140625" customWidth="1"/>
    <col min="7" max="7" width="11.33203125" customWidth="1"/>
    <col min="8" max="8" width="5.6640625" customWidth="1"/>
    <col min="9" max="9" width="34.5546875" customWidth="1"/>
    <col min="10" max="14" width="7.6640625" customWidth="1"/>
    <col min="15" max="15" width="11" customWidth="1"/>
    <col min="16" max="19" width="7.6640625" customWidth="1"/>
    <col min="20" max="20" width="8.33203125" bestFit="1" customWidth="1"/>
    <col min="21" max="21" width="8.33203125" customWidth="1"/>
    <col min="22" max="22" width="11.33203125" customWidth="1"/>
    <col min="23" max="27" width="8.33203125" bestFit="1" customWidth="1"/>
  </cols>
  <sheetData>
    <row r="1" spans="1:14" ht="30" customHeight="1" x14ac:dyDescent="0.25">
      <c r="A1" s="136" t="s">
        <v>55</v>
      </c>
      <c r="B1" s="54"/>
      <c r="C1" s="54"/>
      <c r="D1" s="54"/>
      <c r="E1" s="54"/>
      <c r="F1" s="54"/>
      <c r="G1" s="54"/>
      <c r="I1" s="46" t="s">
        <v>52</v>
      </c>
      <c r="M1" s="22"/>
    </row>
    <row r="2" spans="1:14" ht="12.75" customHeight="1" x14ac:dyDescent="0.25">
      <c r="A2" s="150"/>
      <c r="B2" s="150"/>
      <c r="C2" s="150"/>
      <c r="D2" s="150"/>
      <c r="E2" s="55"/>
      <c r="F2" s="55"/>
      <c r="G2" s="56"/>
      <c r="I2" s="17" t="s">
        <v>62</v>
      </c>
      <c r="K2" s="23"/>
      <c r="L2" s="23"/>
      <c r="M2" s="23"/>
      <c r="N2" s="23"/>
    </row>
    <row r="3" spans="1:14" x14ac:dyDescent="0.25">
      <c r="A3" s="55"/>
      <c r="B3" s="55"/>
      <c r="C3" s="55"/>
      <c r="D3" s="55"/>
      <c r="E3" s="55"/>
      <c r="F3" s="55"/>
      <c r="G3" s="55"/>
      <c r="I3" s="17" t="s">
        <v>65</v>
      </c>
      <c r="K3" s="23"/>
      <c r="L3" s="23"/>
      <c r="M3" s="23"/>
      <c r="N3" s="23"/>
    </row>
    <row r="4" spans="1:14" ht="16.5" customHeight="1" x14ac:dyDescent="0.25">
      <c r="A4" s="55"/>
      <c r="B4" s="138" t="s">
        <v>56</v>
      </c>
      <c r="C4" s="145">
        <v>44812</v>
      </c>
      <c r="D4" s="55"/>
      <c r="E4" s="55"/>
      <c r="F4" s="55"/>
      <c r="G4" s="55"/>
      <c r="I4" s="17" t="s">
        <v>51</v>
      </c>
      <c r="K4" s="23"/>
      <c r="L4" s="23"/>
      <c r="M4" s="23"/>
      <c r="N4" s="23"/>
    </row>
    <row r="5" spans="1:14" x14ac:dyDescent="0.25">
      <c r="A5" s="55"/>
      <c r="B5" s="55"/>
      <c r="C5" s="55"/>
      <c r="D5" s="55"/>
      <c r="E5" s="55"/>
      <c r="F5" s="55"/>
      <c r="G5" s="55"/>
      <c r="I5" s="17" t="s">
        <v>44</v>
      </c>
      <c r="K5" s="23"/>
      <c r="L5" s="23"/>
      <c r="M5" s="23"/>
      <c r="N5" s="23"/>
    </row>
    <row r="6" spans="1:14" x14ac:dyDescent="0.25">
      <c r="A6" s="55"/>
      <c r="B6" s="57" t="s">
        <v>53</v>
      </c>
      <c r="C6" s="58"/>
      <c r="D6" s="59"/>
      <c r="E6" s="55"/>
      <c r="F6" s="55"/>
      <c r="G6" s="55"/>
      <c r="I6" s="17" t="s">
        <v>58</v>
      </c>
      <c r="K6" s="23"/>
      <c r="L6" s="23"/>
      <c r="M6" s="23"/>
      <c r="N6" s="23"/>
    </row>
    <row r="7" spans="1:14" s="49" customFormat="1" ht="18" customHeight="1" x14ac:dyDescent="0.25">
      <c r="A7" s="60" t="s">
        <v>54</v>
      </c>
      <c r="B7" s="61" t="s">
        <v>21</v>
      </c>
      <c r="C7" s="62" t="s">
        <v>2</v>
      </c>
      <c r="D7" s="62" t="s">
        <v>5</v>
      </c>
      <c r="E7" s="62" t="s">
        <v>0</v>
      </c>
      <c r="F7" s="62" t="s">
        <v>57</v>
      </c>
      <c r="G7" s="63" t="s">
        <v>64</v>
      </c>
      <c r="I7" s="50" t="s">
        <v>59</v>
      </c>
      <c r="J7" s="51"/>
      <c r="K7" s="51"/>
      <c r="L7" s="51"/>
      <c r="M7" s="51"/>
      <c r="N7" s="51"/>
    </row>
    <row r="8" spans="1:14" x14ac:dyDescent="0.25">
      <c r="A8" s="64">
        <v>1</v>
      </c>
      <c r="B8" s="65" t="s">
        <v>110</v>
      </c>
      <c r="C8" s="66">
        <v>79900</v>
      </c>
      <c r="D8" s="67">
        <v>0.115</v>
      </c>
      <c r="E8" s="68">
        <v>600</v>
      </c>
      <c r="F8" s="69">
        <v>8</v>
      </c>
      <c r="G8" s="70">
        <f ca="1">ROUNDUP(OFFSET($C$7,ROW()-ROW($C$7),0,1,1)*OFFSET($D$7,ROW()-ROW($D$7),0,1,1)/12,2)</f>
        <v>765.71</v>
      </c>
    </row>
    <row r="9" spans="1:14" x14ac:dyDescent="0.25">
      <c r="A9" s="64">
        <f ca="1">OFFSET(A9,-1,0,1,1)+1</f>
        <v>2</v>
      </c>
      <c r="B9" s="65" t="s">
        <v>111</v>
      </c>
      <c r="C9" s="66">
        <v>2500</v>
      </c>
      <c r="D9" s="67">
        <v>0.115</v>
      </c>
      <c r="E9" s="68">
        <v>100</v>
      </c>
      <c r="F9" s="69">
        <v>7</v>
      </c>
      <c r="G9" s="70">
        <f t="shared" ref="G9:G17" ca="1" si="0">ROUNDUP(OFFSET($C$7,ROW()-ROW($C$7),0,1,1)*OFFSET($D$7,ROW()-ROW($D$7),0,1,1)/12,2)</f>
        <v>23.96</v>
      </c>
    </row>
    <row r="10" spans="1:14" x14ac:dyDescent="0.25">
      <c r="A10" s="64">
        <f t="shared" ref="A10:A17" ca="1" si="1">OFFSET(A10,-1,0,1,1)+1</f>
        <v>3</v>
      </c>
      <c r="B10" s="65" t="s">
        <v>112</v>
      </c>
      <c r="C10" s="66">
        <v>7600</v>
      </c>
      <c r="D10" s="67">
        <v>0.27</v>
      </c>
      <c r="E10" s="68">
        <v>622.5</v>
      </c>
      <c r="F10" s="69">
        <v>6</v>
      </c>
      <c r="G10" s="70">
        <f t="shared" ca="1" si="0"/>
        <v>171</v>
      </c>
      <c r="I10" s="46" t="s">
        <v>87</v>
      </c>
    </row>
    <row r="11" spans="1:14" x14ac:dyDescent="0.25">
      <c r="A11" s="64">
        <f ca="1">OFFSET(A11,-1,0,1,1)+1</f>
        <v>4</v>
      </c>
      <c r="B11" s="65" t="s">
        <v>113</v>
      </c>
      <c r="C11" s="66">
        <v>980</v>
      </c>
      <c r="D11" s="67">
        <v>4.8</v>
      </c>
      <c r="E11" s="68">
        <v>622.5</v>
      </c>
      <c r="F11" s="69">
        <v>5</v>
      </c>
      <c r="G11" s="70">
        <f t="shared" ca="1" si="0"/>
        <v>392</v>
      </c>
      <c r="I11" s="17" t="s">
        <v>88</v>
      </c>
    </row>
    <row r="12" spans="1:14" x14ac:dyDescent="0.25">
      <c r="A12" s="64">
        <f t="shared" ca="1" si="1"/>
        <v>5</v>
      </c>
      <c r="B12" s="65"/>
      <c r="C12" s="66"/>
      <c r="D12" s="67">
        <v>0.27</v>
      </c>
      <c r="E12" s="68">
        <v>2550</v>
      </c>
      <c r="F12" s="69">
        <v>5</v>
      </c>
      <c r="G12" s="70">
        <f t="shared" ca="1" si="0"/>
        <v>0</v>
      </c>
    </row>
    <row r="13" spans="1:14" x14ac:dyDescent="0.25">
      <c r="A13" s="64">
        <f t="shared" ca="1" si="1"/>
        <v>6</v>
      </c>
      <c r="B13" s="65"/>
      <c r="C13" s="66"/>
      <c r="D13" s="67">
        <v>0.3</v>
      </c>
      <c r="E13" s="68">
        <v>1530</v>
      </c>
      <c r="F13" s="69">
        <v>3</v>
      </c>
      <c r="G13" s="70">
        <f t="shared" ca="1" si="0"/>
        <v>0</v>
      </c>
    </row>
    <row r="14" spans="1:14" x14ac:dyDescent="0.25">
      <c r="A14" s="64">
        <f t="shared" ca="1" si="1"/>
        <v>7</v>
      </c>
      <c r="B14" s="65"/>
      <c r="C14" s="66"/>
      <c r="D14" s="67">
        <v>4.8</v>
      </c>
      <c r="E14" s="68">
        <v>980</v>
      </c>
      <c r="F14" s="69">
        <v>2</v>
      </c>
      <c r="G14" s="70">
        <f t="shared" ca="1" si="0"/>
        <v>0</v>
      </c>
    </row>
    <row r="15" spans="1:14" x14ac:dyDescent="0.25">
      <c r="A15" s="64">
        <f t="shared" ca="1" si="1"/>
        <v>8</v>
      </c>
      <c r="B15" s="65"/>
      <c r="C15" s="66"/>
      <c r="D15" s="67">
        <v>3.6</v>
      </c>
      <c r="E15" s="68">
        <v>1800</v>
      </c>
      <c r="F15" s="69">
        <v>4</v>
      </c>
      <c r="G15" s="70">
        <f t="shared" ca="1" si="0"/>
        <v>0</v>
      </c>
    </row>
    <row r="16" spans="1:14" x14ac:dyDescent="0.25">
      <c r="A16" s="64">
        <f t="shared" ca="1" si="1"/>
        <v>9</v>
      </c>
      <c r="B16" s="65"/>
      <c r="C16" s="66"/>
      <c r="D16" s="67"/>
      <c r="E16" s="68"/>
      <c r="F16" s="69"/>
      <c r="G16" s="70">
        <f t="shared" ca="1" si="0"/>
        <v>0</v>
      </c>
      <c r="I16" s="52"/>
    </row>
    <row r="17" spans="1:9" x14ac:dyDescent="0.25">
      <c r="A17" s="64">
        <f t="shared" ca="1" si="1"/>
        <v>10</v>
      </c>
      <c r="B17" s="65"/>
      <c r="C17" s="66"/>
      <c r="D17" s="67"/>
      <c r="E17" s="68"/>
      <c r="F17" s="69"/>
      <c r="G17" s="70">
        <f t="shared" ca="1" si="0"/>
        <v>0</v>
      </c>
    </row>
    <row r="18" spans="1:9" s="49" customFormat="1" ht="13.8" x14ac:dyDescent="0.25">
      <c r="A18" s="139"/>
      <c r="B18" s="81" t="s">
        <v>109</v>
      </c>
      <c r="C18" s="146">
        <f>SUM(C8:C17)</f>
        <v>90980</v>
      </c>
      <c r="D18" s="140"/>
      <c r="E18" s="146">
        <f>SUM(E8:E17)</f>
        <v>8805</v>
      </c>
      <c r="F18" s="140"/>
      <c r="G18" s="141"/>
      <c r="I18" s="142"/>
    </row>
    <row r="19" spans="1:9" ht="15.6" x14ac:dyDescent="0.3">
      <c r="A19" s="55"/>
      <c r="B19" s="55"/>
      <c r="C19" s="71"/>
      <c r="D19" s="72"/>
      <c r="E19" s="72"/>
      <c r="F19" s="72"/>
      <c r="G19" s="55"/>
    </row>
    <row r="20" spans="1:9" ht="18" customHeight="1" x14ac:dyDescent="0.25">
      <c r="A20" s="55"/>
      <c r="B20" s="138" t="s">
        <v>105</v>
      </c>
      <c r="C20" s="73">
        <v>6000</v>
      </c>
      <c r="D20" s="74" t="str">
        <f>IF(NOT(snowball),"Not Applicable (No Snowball)",IF(C20&lt;=E18,"Too Low"," . "))</f>
        <v>Too Low</v>
      </c>
      <c r="E20" s="55"/>
      <c r="F20" s="55"/>
      <c r="G20" s="55"/>
    </row>
    <row r="21" spans="1:9" ht="13.8" x14ac:dyDescent="0.25">
      <c r="A21" s="55"/>
      <c r="B21" s="143" t="s">
        <v>106</v>
      </c>
      <c r="C21" s="75">
        <f>IF(NOT(snowball),"n/a",C20-E18)</f>
        <v>-2805</v>
      </c>
      <c r="D21" s="74" t="str">
        <f>IF(C21&lt;0,"Need to Increase Monthly Payment","")</f>
        <v>Need to Increase Monthly Payment</v>
      </c>
      <c r="E21" s="55"/>
      <c r="F21" s="55"/>
      <c r="G21" s="55"/>
    </row>
    <row r="22" spans="1:9" x14ac:dyDescent="0.25">
      <c r="A22" s="55"/>
      <c r="B22" s="55"/>
      <c r="C22" s="55"/>
      <c r="D22" s="55"/>
      <c r="E22" s="55"/>
      <c r="F22" s="55"/>
      <c r="G22" s="55"/>
      <c r="I22" s="17"/>
    </row>
    <row r="23" spans="1:9" ht="13.8" x14ac:dyDescent="0.25">
      <c r="A23" s="55"/>
      <c r="B23" s="143" t="s">
        <v>107</v>
      </c>
      <c r="C23" s="147" t="s">
        <v>65</v>
      </c>
      <c r="D23" s="148"/>
      <c r="E23" s="149"/>
      <c r="F23" s="76" t="s">
        <v>86</v>
      </c>
      <c r="G23" s="55"/>
    </row>
    <row r="24" spans="1:9" x14ac:dyDescent="0.25">
      <c r="A24" s="55"/>
      <c r="B24" s="55"/>
      <c r="C24" s="55"/>
      <c r="D24" s="55"/>
      <c r="E24" s="55"/>
      <c r="F24" s="137">
        <f>MATCH(C23,I2:I7,0)</f>
        <v>2</v>
      </c>
      <c r="G24" s="55"/>
      <c r="I24" s="18"/>
    </row>
    <row r="25" spans="1:9" ht="27.75" customHeight="1" x14ac:dyDescent="0.25">
      <c r="A25" s="55"/>
      <c r="B25" s="62" t="s">
        <v>99</v>
      </c>
      <c r="C25" s="62" t="s">
        <v>100</v>
      </c>
      <c r="D25" s="62" t="s">
        <v>101</v>
      </c>
      <c r="E25" s="62" t="s">
        <v>102</v>
      </c>
      <c r="F25" s="62" t="s">
        <v>103</v>
      </c>
      <c r="G25" s="55"/>
      <c r="I25" s="15"/>
    </row>
    <row r="26" spans="1:9" x14ac:dyDescent="0.25">
      <c r="A26" s="55"/>
      <c r="B26" s="77" t="str">
        <f t="array" aca="1" ref="B26:B35" ca="1">TRANSPOSE(PaymentSchedule!$E$7:$N$7)</f>
        <v>Loan Shark</v>
      </c>
      <c r="C26" s="78">
        <f t="array" aca="1" ref="C26:C35" ca="1">TRANSPOSE(PaymentSchedule!$E$8:$N$8)</f>
        <v>980</v>
      </c>
      <c r="D26" s="78">
        <f t="array" aca="1" ref="D26:D35" ca="1">TRANSPOSE(PaymentSchedule!$E$13:$N$13)</f>
        <v>392</v>
      </c>
      <c r="E26" s="79">
        <f t="array" aca="1" ref="E26:E35" ca="1">TRANSPOSE(PaymentSchedule!$E$11:$N$11)</f>
        <v>1</v>
      </c>
      <c r="F26" s="144">
        <f t="array" aca="1" ref="F26:F35" ca="1">TRANSPOSE(PaymentSchedule!$E$12:$N$12)</f>
        <v>44835</v>
      </c>
      <c r="G26" s="80" t="str">
        <f t="array" aca="1" ref="G26:G35" ca="1">TRANSPOSE(PaymentSchedule!E14:N14)</f>
        <v xml:space="preserve"> . </v>
      </c>
    </row>
    <row r="27" spans="1:9" x14ac:dyDescent="0.25">
      <c r="A27" s="55"/>
      <c r="B27" s="77" t="str">
        <f ca="1"/>
        <v>Short-term Loan 1</v>
      </c>
      <c r="C27" s="78">
        <f ca="1"/>
        <v>7600</v>
      </c>
      <c r="D27" s="78">
        <f ca="1"/>
        <v>257.47000000000003</v>
      </c>
      <c r="E27" s="79">
        <f ca="1"/>
        <v>2</v>
      </c>
      <c r="F27" s="144">
        <f ca="1"/>
        <v>44866</v>
      </c>
      <c r="G27" s="80" t="str">
        <f ca="1"/>
        <v xml:space="preserve"> . </v>
      </c>
      <c r="I27" s="15"/>
    </row>
    <row r="28" spans="1:9" x14ac:dyDescent="0.25">
      <c r="A28" s="55"/>
      <c r="B28" s="77" t="str">
        <f ca="1"/>
        <v>Handover 1</v>
      </c>
      <c r="C28" s="78">
        <f ca="1"/>
        <v>79900</v>
      </c>
      <c r="D28" s="78">
        <f ca="1"/>
        <v>7471.8399999999992</v>
      </c>
      <c r="E28" s="79">
        <f ca="1"/>
        <v>17</v>
      </c>
      <c r="F28" s="144">
        <f ca="1"/>
        <v>45323</v>
      </c>
      <c r="G28" s="80" t="str">
        <f ca="1"/>
        <v xml:space="preserve"> . </v>
      </c>
    </row>
    <row r="29" spans="1:9" x14ac:dyDescent="0.25">
      <c r="A29" s="55"/>
      <c r="B29" s="77" t="str">
        <f ca="1"/>
        <v>Handover 2</v>
      </c>
      <c r="C29" s="78">
        <f ca="1"/>
        <v>2500</v>
      </c>
      <c r="D29" s="78">
        <f ca="1"/>
        <v>303.27000000000004</v>
      </c>
      <c r="E29" s="79">
        <f ca="1"/>
        <v>17</v>
      </c>
      <c r="F29" s="144">
        <f ca="1"/>
        <v>45323</v>
      </c>
      <c r="G29" s="80" t="str">
        <f ca="1"/>
        <v xml:space="preserve"> . </v>
      </c>
      <c r="I29" s="17"/>
    </row>
    <row r="30" spans="1:9" x14ac:dyDescent="0.25">
      <c r="A30" s="55"/>
      <c r="B30" s="77" t="str">
        <f ca="1"/>
        <v/>
      </c>
      <c r="C30" s="78">
        <f ca="1"/>
        <v>0</v>
      </c>
      <c r="D30" s="78">
        <f ca="1"/>
        <v>0</v>
      </c>
      <c r="E30" s="79">
        <f ca="1"/>
        <v>0</v>
      </c>
      <c r="F30" s="144" t="str">
        <f ca="1"/>
        <v/>
      </c>
      <c r="G30" s="80" t="str">
        <f ca="1"/>
        <v xml:space="preserve"> . </v>
      </c>
    </row>
    <row r="31" spans="1:9" x14ac:dyDescent="0.25">
      <c r="A31" s="55"/>
      <c r="B31" s="77" t="str">
        <f ca="1"/>
        <v/>
      </c>
      <c r="C31" s="78">
        <f ca="1"/>
        <v>0</v>
      </c>
      <c r="D31" s="78">
        <f ca="1"/>
        <v>0</v>
      </c>
      <c r="E31" s="79">
        <f ca="1"/>
        <v>0</v>
      </c>
      <c r="F31" s="144" t="str">
        <f ca="1"/>
        <v/>
      </c>
      <c r="G31" s="80" t="str">
        <f ca="1"/>
        <v xml:space="preserve"> . </v>
      </c>
    </row>
    <row r="32" spans="1:9" x14ac:dyDescent="0.25">
      <c r="A32" s="55"/>
      <c r="B32" s="77" t="str">
        <f ca="1"/>
        <v/>
      </c>
      <c r="C32" s="78">
        <f ca="1"/>
        <v>0</v>
      </c>
      <c r="D32" s="78">
        <f ca="1"/>
        <v>0</v>
      </c>
      <c r="E32" s="79">
        <f ca="1"/>
        <v>0</v>
      </c>
      <c r="F32" s="144" t="str">
        <f ca="1"/>
        <v/>
      </c>
      <c r="G32" s="80" t="str">
        <f ca="1"/>
        <v xml:space="preserve"> . </v>
      </c>
    </row>
    <row r="33" spans="1:9" x14ac:dyDescent="0.25">
      <c r="A33" s="55"/>
      <c r="B33" s="77" t="str">
        <f ca="1"/>
        <v/>
      </c>
      <c r="C33" s="78">
        <f ca="1"/>
        <v>0</v>
      </c>
      <c r="D33" s="78">
        <f ca="1"/>
        <v>0</v>
      </c>
      <c r="E33" s="79">
        <f ca="1"/>
        <v>0</v>
      </c>
      <c r="F33" s="144" t="str">
        <f ca="1"/>
        <v/>
      </c>
      <c r="G33" s="80" t="str">
        <f ca="1"/>
        <v xml:space="preserve"> . </v>
      </c>
      <c r="I33" s="18"/>
    </row>
    <row r="34" spans="1:9" x14ac:dyDescent="0.25">
      <c r="A34" s="55"/>
      <c r="B34" s="77" t="str">
        <f ca="1"/>
        <v/>
      </c>
      <c r="C34" s="78">
        <f ca="1"/>
        <v>0</v>
      </c>
      <c r="D34" s="78">
        <f ca="1"/>
        <v>0</v>
      </c>
      <c r="E34" s="79">
        <f ca="1"/>
        <v>0</v>
      </c>
      <c r="F34" s="144" t="str">
        <f ca="1"/>
        <v/>
      </c>
      <c r="G34" s="80" t="str">
        <f ca="1"/>
        <v xml:space="preserve"> . </v>
      </c>
    </row>
    <row r="35" spans="1:9" x14ac:dyDescent="0.25">
      <c r="A35" s="55"/>
      <c r="B35" s="77" t="str">
        <f ca="1"/>
        <v/>
      </c>
      <c r="C35" s="78">
        <f ca="1"/>
        <v>0</v>
      </c>
      <c r="D35" s="78">
        <f ca="1"/>
        <v>0</v>
      </c>
      <c r="E35" s="79">
        <f ca="1"/>
        <v>0</v>
      </c>
      <c r="F35" s="144" t="str">
        <f ca="1"/>
        <v/>
      </c>
      <c r="G35" s="80" t="str">
        <f ca="1"/>
        <v xml:space="preserve"> . </v>
      </c>
    </row>
    <row r="36" spans="1:9" ht="16.5" customHeight="1" x14ac:dyDescent="0.25">
      <c r="A36" s="55"/>
      <c r="B36" s="55"/>
      <c r="C36" s="81" t="s">
        <v>108</v>
      </c>
      <c r="D36" s="82">
        <f ca="1">PaymentSchedule!E16</f>
        <v>8424.58</v>
      </c>
      <c r="E36" s="81" t="s">
        <v>104</v>
      </c>
      <c r="F36" s="83">
        <f ca="1">MAX(F26:F35)</f>
        <v>45323</v>
      </c>
      <c r="G36" s="55"/>
    </row>
    <row r="37" spans="1:9" x14ac:dyDescent="0.25">
      <c r="A37" s="55"/>
      <c r="B37" s="55"/>
      <c r="C37" s="55"/>
      <c r="D37" s="84" t="s">
        <v>67</v>
      </c>
      <c r="E37" s="55"/>
      <c r="F37" s="55"/>
      <c r="G37" s="55"/>
      <c r="I37" s="18"/>
    </row>
    <row r="41" spans="1:9" x14ac:dyDescent="0.25">
      <c r="B41" s="22" t="s">
        <v>63</v>
      </c>
    </row>
    <row r="42" spans="1:9" x14ac:dyDescent="0.25">
      <c r="I42" s="17"/>
    </row>
    <row r="45" spans="1:9" x14ac:dyDescent="0.25">
      <c r="I45" s="2"/>
    </row>
    <row r="49" spans="9:9" x14ac:dyDescent="0.25">
      <c r="I49" s="17"/>
    </row>
    <row r="51" spans="9:9" x14ac:dyDescent="0.25">
      <c r="I51" s="2"/>
    </row>
    <row r="56" spans="9:9" x14ac:dyDescent="0.25">
      <c r="I56" s="2"/>
    </row>
    <row r="63" spans="9:9" x14ac:dyDescent="0.25">
      <c r="I63" s="2"/>
    </row>
  </sheetData>
  <mergeCells count="2">
    <mergeCell ref="C23:E23"/>
    <mergeCell ref="A2:D2"/>
  </mergeCells>
  <phoneticPr fontId="3" type="noConversion"/>
  <conditionalFormatting sqref="C21">
    <cfRule type="cellIs" dxfId="4" priority="1" stopIfTrue="1" operator="lessThan">
      <formula>0</formula>
    </cfRule>
  </conditionalFormatting>
  <conditionalFormatting sqref="E8:E17">
    <cfRule type="expression" dxfId="3" priority="2" stopIfTrue="1">
      <formula>E8&lt;(ROUND(OFFSET($C$7,ROW()-ROW($C$7),0,1,1)*OFFSET($D$7,ROW()-ROW($D$7),0,1,1)/12,2))</formula>
    </cfRule>
  </conditionalFormatting>
  <dataValidations count="1">
    <dataValidation type="list" allowBlank="1" showInputMessage="1" showErrorMessage="1" sqref="C23" xr:uid="{00000000-0002-0000-0000-000000000000}">
      <formula1>$I$2:$I$7</formula1>
    </dataValidation>
  </dataValidations>
  <printOptions horizontalCentered="1"/>
  <pageMargins left="0.7" right="0.5" top="0.25" bottom="0.25" header="0.5" footer="0.5"/>
  <pageSetup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K381"/>
  <sheetViews>
    <sheetView showGridLines="0" workbookViewId="0">
      <selection activeCell="A10" sqref="A10"/>
    </sheetView>
  </sheetViews>
  <sheetFormatPr defaultRowHeight="13.2" x14ac:dyDescent="0.25"/>
  <cols>
    <col min="1" max="1" width="4.109375" style="90" customWidth="1"/>
    <col min="2" max="2" width="6.5546875" style="90" customWidth="1"/>
    <col min="3" max="3" width="7" style="90" customWidth="1"/>
    <col min="4" max="4" width="8" style="90" customWidth="1"/>
    <col min="5" max="14" width="10.109375" style="90" customWidth="1"/>
    <col min="15" max="15" width="4" style="90" customWidth="1"/>
    <col min="16" max="16" width="9" style="90" customWidth="1"/>
    <col min="17" max="26" width="8.44140625" style="90" hidden="1" customWidth="1"/>
    <col min="27" max="27" width="2.44140625" style="90" hidden="1" customWidth="1"/>
    <col min="28" max="37" width="7.109375" style="90" hidden="1" customWidth="1"/>
    <col min="38" max="38" width="7" style="90" hidden="1" customWidth="1"/>
    <col min="39" max="39" width="2.109375" style="90" hidden="1" customWidth="1"/>
    <col min="40" max="50" width="7" style="90" hidden="1" customWidth="1"/>
    <col min="51" max="51" width="4.33203125" style="90" hidden="1" customWidth="1"/>
    <col min="52" max="61" width="7" style="90" hidden="1" customWidth="1"/>
    <col min="62" max="63" width="9.109375" style="90"/>
  </cols>
  <sheetData>
    <row r="1" spans="1:63" ht="17.399999999999999" x14ac:dyDescent="0.25">
      <c r="A1" s="85" t="s">
        <v>11</v>
      </c>
      <c r="B1" s="86"/>
      <c r="C1" s="86"/>
      <c r="D1" s="86"/>
      <c r="E1" s="86"/>
      <c r="F1" s="86"/>
      <c r="G1" s="86"/>
      <c r="H1" s="86"/>
      <c r="I1" s="86"/>
      <c r="J1" s="86"/>
      <c r="K1" s="86"/>
      <c r="L1" s="86"/>
      <c r="M1" s="86"/>
      <c r="N1" s="86"/>
      <c r="O1" s="86"/>
      <c r="P1" s="87"/>
    </row>
    <row r="2" spans="1:63" x14ac:dyDescent="0.25">
      <c r="A2" s="88" t="s">
        <v>98</v>
      </c>
      <c r="B2" s="86"/>
      <c r="C2" s="86"/>
      <c r="D2" s="86"/>
      <c r="E2" s="86"/>
      <c r="F2" s="86"/>
      <c r="G2" s="86"/>
      <c r="H2" s="86"/>
      <c r="I2" s="86"/>
      <c r="J2" s="86"/>
      <c r="K2" s="86"/>
      <c r="L2" s="86"/>
      <c r="M2" s="86"/>
      <c r="N2" s="86"/>
      <c r="O2" s="86"/>
      <c r="P2" s="89"/>
    </row>
    <row r="3" spans="1:63" ht="12.75" customHeight="1" x14ac:dyDescent="0.25">
      <c r="K3" s="91"/>
      <c r="L3" s="91"/>
      <c r="M3" s="91"/>
      <c r="N3" s="91"/>
      <c r="O3" s="91"/>
      <c r="P3" s="91"/>
    </row>
    <row r="4" spans="1:63" s="16" customFormat="1" ht="15.6" x14ac:dyDescent="0.3">
      <c r="A4" s="92"/>
      <c r="B4" s="92"/>
      <c r="C4" s="92"/>
      <c r="D4" s="93" t="s">
        <v>41</v>
      </c>
      <c r="E4" s="94" t="str">
        <f>INDEX(Calculator!I2:I7,strategy)</f>
        <v>Avalanche (Highest Interest First)</v>
      </c>
      <c r="F4" s="92"/>
      <c r="G4" s="92"/>
      <c r="H4" s="92"/>
      <c r="I4" s="92"/>
      <c r="J4" s="92"/>
      <c r="K4" s="91"/>
      <c r="L4" s="91"/>
      <c r="M4" s="91"/>
      <c r="N4" s="91"/>
      <c r="O4" s="91"/>
      <c r="P4" s="91"/>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row>
    <row r="5" spans="1:63" s="16" customFormat="1" ht="15.6" x14ac:dyDescent="0.3">
      <c r="A5" s="92"/>
      <c r="B5" s="92"/>
      <c r="C5" s="92"/>
      <c r="D5" s="93" t="s">
        <v>19</v>
      </c>
      <c r="E5" s="152">
        <f>IF(NOT(snowball),"Variable",Calculator!C20)</f>
        <v>6000</v>
      </c>
      <c r="F5" s="152"/>
      <c r="G5" s="92"/>
      <c r="H5" s="92"/>
      <c r="I5" s="92"/>
      <c r="J5" s="92"/>
      <c r="K5" s="91"/>
      <c r="L5" s="91"/>
      <c r="M5" s="91"/>
      <c r="N5" s="91"/>
      <c r="O5" s="91"/>
      <c r="P5" s="91"/>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row>
    <row r="7" spans="1:63" ht="13.8" thickBot="1" x14ac:dyDescent="0.3">
      <c r="A7" s="95"/>
      <c r="B7" s="96"/>
      <c r="C7" s="96"/>
      <c r="D7" s="97" t="s">
        <v>7</v>
      </c>
      <c r="E7" s="98" t="str">
        <f ca="1">IF(ISERROR(Order!B66),"",IF(ISBLANK(INDEX(Calculator!$B$8:$B$17,Order!B66))," - ",INDEX(Calculator!$B$8:$B$17,Order!B66)))</f>
        <v>Loan Shark</v>
      </c>
      <c r="F7" s="98" t="str">
        <f ca="1">IF(ISERROR(Order!C66),"",IF(ISBLANK(INDEX(Calculator!$B$8:$B$17,Order!C66))," - ",INDEX(Calculator!$B$8:$B$17,Order!C66)))</f>
        <v>Short-term Loan 1</v>
      </c>
      <c r="G7" s="98" t="str">
        <f ca="1">IF(ISERROR(Order!D66),"",IF(ISBLANK(INDEX(Calculator!$B$8:$B$17,Order!D66))," - ",INDEX(Calculator!$B$8:$B$17,Order!D66)))</f>
        <v>Handover 1</v>
      </c>
      <c r="H7" s="98" t="str">
        <f ca="1">IF(ISERROR(Order!E66),"",IF(ISBLANK(INDEX(Calculator!$B$8:$B$17,Order!E66))," - ",INDEX(Calculator!$B$8:$B$17,Order!E66)))</f>
        <v>Handover 2</v>
      </c>
      <c r="I7" s="98" t="str">
        <f ca="1">IF(ISERROR(Order!F66),"",IF(ISBLANK(INDEX(Calculator!$B$8:$B$17,Order!F66))," - ",INDEX(Calculator!$B$8:$B$17,Order!F66)))</f>
        <v/>
      </c>
      <c r="J7" s="98" t="str">
        <f ca="1">IF(ISERROR(Order!G66),"",IF(ISBLANK(INDEX(Calculator!$B$8:$B$17,Order!G66))," - ",INDEX(Calculator!$B$8:$B$17,Order!G66)))</f>
        <v/>
      </c>
      <c r="K7" s="98" t="str">
        <f ca="1">IF(ISERROR(Order!H66),"",IF(ISBLANK(INDEX(Calculator!$B$8:$B$17,Order!H66))," - ",INDEX(Calculator!$B$8:$B$17,Order!H66)))</f>
        <v/>
      </c>
      <c r="L7" s="98" t="str">
        <f ca="1">IF(ISERROR(Order!I66),"",IF(ISBLANK(INDEX(Calculator!$B$8:$B$17,Order!I66))," - ",INDEX(Calculator!$B$8:$B$17,Order!I66)))</f>
        <v/>
      </c>
      <c r="M7" s="98" t="str">
        <f ca="1">IF(ISERROR(Order!J66),"",IF(ISBLANK(INDEX(Calculator!$B$8:$B$17,Order!J66))," - ",INDEX(Calculator!$B$8:$B$17,Order!J66)))</f>
        <v/>
      </c>
      <c r="N7" s="98" t="str">
        <f ca="1">IF(ISERROR(Order!K66),"",IF(ISBLANK(INDEX(Calculator!$B$8:$B$17,Order!K66))," - ",INDEX(Calculator!$B$8:$B$17,Order!K66)))</f>
        <v/>
      </c>
    </row>
    <row r="8" spans="1:63" x14ac:dyDescent="0.25">
      <c r="A8" s="99"/>
      <c r="B8" s="100"/>
      <c r="C8" s="100"/>
      <c r="D8" s="101" t="s">
        <v>8</v>
      </c>
      <c r="E8" s="102">
        <f ca="1">IF(ISERROR(Order!B66),0,INDEX(Calculator!$C$8:$C$17,Order!B66))</f>
        <v>980</v>
      </c>
      <c r="F8" s="102">
        <f ca="1">IF(ISERROR(Order!C66),0,INDEX(Calculator!$C$8:$C$17,Order!C66))</f>
        <v>7600</v>
      </c>
      <c r="G8" s="102">
        <f ca="1">IF(ISERROR(Order!D66),0,INDEX(Calculator!$C$8:$C$17,Order!D66))</f>
        <v>79900</v>
      </c>
      <c r="H8" s="102">
        <f ca="1">IF(ISERROR(Order!E66),0,INDEX(Calculator!$C$8:$C$17,Order!E66))</f>
        <v>2500</v>
      </c>
      <c r="I8" s="102">
        <f ca="1">IF(ISERROR(Order!F66),0,INDEX(Calculator!$C$8:$C$17,Order!F66))</f>
        <v>0</v>
      </c>
      <c r="J8" s="102">
        <f ca="1">IF(ISERROR(Order!G66),0,INDEX(Calculator!$C$8:$C$17,Order!G66))</f>
        <v>0</v>
      </c>
      <c r="K8" s="103">
        <f ca="1">IF(ISERROR(Order!H66),0,INDEX(Calculator!$C$8:$C$17,Order!H66))</f>
        <v>0</v>
      </c>
      <c r="L8" s="103">
        <f ca="1">IF(ISERROR(Order!I66),0,INDEX(Calculator!$C$8:$C$17,Order!I66))</f>
        <v>0</v>
      </c>
      <c r="M8" s="103">
        <f ca="1">IF(ISERROR(Order!J66),0,INDEX(Calculator!$C$8:$C$17,Order!J66))</f>
        <v>0</v>
      </c>
      <c r="N8" s="103">
        <f ca="1">IF(ISERROR(Order!K66),0,INDEX(Calculator!$C$8:$C$17,Order!K66))</f>
        <v>0</v>
      </c>
    </row>
    <row r="9" spans="1:63" x14ac:dyDescent="0.25">
      <c r="A9" s="104"/>
      <c r="B9" s="105"/>
      <c r="C9" s="105"/>
      <c r="D9" s="106" t="s">
        <v>9</v>
      </c>
      <c r="E9" s="107">
        <f ca="1">IF(ISERROR(Order!B66),0,INDEX(Calculator!$D$8:$D$17,Order!B66))</f>
        <v>4.8</v>
      </c>
      <c r="F9" s="107">
        <f ca="1">IF(ISERROR(Order!C66),0,INDEX(Calculator!$D$8:$D$17,Order!C66))</f>
        <v>0.27</v>
      </c>
      <c r="G9" s="107">
        <f ca="1">IF(ISERROR(Order!D66),0,INDEX(Calculator!$D$8:$D$17,Order!D66))</f>
        <v>0.115</v>
      </c>
      <c r="H9" s="107">
        <f ca="1">IF(ISERROR(Order!E66),0,INDEX(Calculator!$D$8:$D$17,Order!E66))</f>
        <v>0.115</v>
      </c>
      <c r="I9" s="107">
        <f ca="1">IF(ISERROR(Order!F66),0,INDEX(Calculator!$D$8:$D$17,Order!F66))</f>
        <v>0</v>
      </c>
      <c r="J9" s="107">
        <f ca="1">IF(ISERROR(Order!G66),0,INDEX(Calculator!$D$8:$D$17,Order!G66))</f>
        <v>0</v>
      </c>
      <c r="K9" s="108">
        <f ca="1">IF(ISERROR(Order!H66),0,INDEX(Calculator!$D$8:$D$17,Order!H66))</f>
        <v>0</v>
      </c>
      <c r="L9" s="108">
        <f ca="1">IF(ISERROR(Order!I66),0,INDEX(Calculator!$D$8:$D$17,Order!I66))</f>
        <v>0</v>
      </c>
      <c r="M9" s="108">
        <f ca="1">IF(ISERROR(Order!J66),0,INDEX(Calculator!$D$8:$D$17,Order!J66))</f>
        <v>0</v>
      </c>
      <c r="N9" s="108">
        <f ca="1">IF(ISERROR(Order!K66),0,INDEX(Calculator!$D$8:$D$17,Order!K66))</f>
        <v>0</v>
      </c>
    </row>
    <row r="10" spans="1:63" x14ac:dyDescent="0.25">
      <c r="A10" s="109"/>
      <c r="B10" s="110"/>
      <c r="C10" s="110"/>
      <c r="D10" s="111" t="s">
        <v>12</v>
      </c>
      <c r="E10" s="112">
        <f ca="1">IF(ISERROR(Order!B66),0,INDEX(Calculator!$E$8:$E$17,Order!B66))</f>
        <v>622.5</v>
      </c>
      <c r="F10" s="112">
        <f ca="1">IF(ISERROR(Order!C66),0,INDEX(Calculator!$E$8:$E$17,Order!C66))</f>
        <v>622.5</v>
      </c>
      <c r="G10" s="112">
        <f ca="1">IF(ISERROR(Order!D66),0,INDEX(Calculator!$E$8:$E$17,Order!D66))</f>
        <v>600</v>
      </c>
      <c r="H10" s="112">
        <f ca="1">IF(ISERROR(Order!E66),0,INDEX(Calculator!$E$8:$E$17,Order!E66))</f>
        <v>100</v>
      </c>
      <c r="I10" s="112">
        <f ca="1">IF(ISERROR(Order!F66),0,INDEX(Calculator!$E$8:$E$17,Order!F66))</f>
        <v>0</v>
      </c>
      <c r="J10" s="112">
        <f ca="1">IF(ISERROR(Order!G66),0,INDEX(Calculator!$E$8:$E$17,Order!G66))</f>
        <v>0</v>
      </c>
      <c r="K10" s="113">
        <f ca="1">IF(ISERROR(Order!H66),0,INDEX(Calculator!$E$8:$E$17,Order!H66))</f>
        <v>0</v>
      </c>
      <c r="L10" s="113">
        <f ca="1">IF(ISERROR(Order!I66),0,INDEX(Calculator!$E$8:$E$17,Order!I66))</f>
        <v>0</v>
      </c>
      <c r="M10" s="113">
        <f ca="1">IF(ISERROR(Order!J66),0,INDEX(Calculator!$E$8:$E$17,Order!J66))</f>
        <v>0</v>
      </c>
      <c r="N10" s="113">
        <f ca="1">IF(ISERROR(Order!K66),0,INDEX(Calculator!$E$8:$E$17,Order!K66))</f>
        <v>0</v>
      </c>
    </row>
    <row r="11" spans="1:63" x14ac:dyDescent="0.25">
      <c r="A11" s="109"/>
      <c r="B11" s="110"/>
      <c r="C11" s="110"/>
      <c r="D11" s="111" t="s">
        <v>13</v>
      </c>
      <c r="E11" s="114">
        <f t="array" aca="1" ref="E11" ca="1">IF(E8&gt;0,1+MAX((ROW(E21:E525)-ROW(E$21))*(E21:E525&gt;0)),0)</f>
        <v>1</v>
      </c>
      <c r="F11" s="114">
        <f t="array" aca="1" ref="F11" ca="1">IF(F8&gt;0,1+MAX((ROW(F21:F525)-ROW(F$21))*(F21:F525&gt;0)),0)</f>
        <v>2</v>
      </c>
      <c r="G11" s="114">
        <f t="array" aca="1" ref="G11" ca="1">IF(G8&gt;0,1+MAX((ROW(G21:G525)-ROW(G$21))*(G21:G525&gt;0)),0)</f>
        <v>17</v>
      </c>
      <c r="H11" s="114">
        <f t="array" aca="1" ref="H11" ca="1">IF(H8&gt;0,1+MAX((ROW(H21:H525)-ROW(H$21))*(H21:H525&gt;0)),0)</f>
        <v>17</v>
      </c>
      <c r="I11" s="114">
        <f t="array" aca="1" ref="I11" ca="1">IF(I8&gt;0,1+MAX((ROW(I21:I525)-ROW(I$21))*(I21:I525&gt;0)),0)</f>
        <v>0</v>
      </c>
      <c r="J11" s="114">
        <f t="array" aca="1" ref="J11" ca="1">IF(J8&gt;0,1+MAX((ROW(J21:J525)-ROW(J$21))*(J21:J525&gt;0)),0)</f>
        <v>0</v>
      </c>
      <c r="K11" s="114">
        <f t="array" aca="1" ref="K11" ca="1">IF(K8&gt;0,1+MAX((ROW(K21:K525)-ROW(K$21))*(K21:K525&gt;0)),0)</f>
        <v>0</v>
      </c>
      <c r="L11" s="114">
        <f t="array" aca="1" ref="L11" ca="1">IF(L8&gt;0,1+MAX((ROW(L21:L525)-ROW(L$21))*(L21:L525&gt;0)),0)</f>
        <v>0</v>
      </c>
      <c r="M11" s="114">
        <f t="array" aca="1" ref="M11" ca="1">IF(M8&gt;0,1+MAX((ROW(M21:M525)-ROW(M$21))*(M21:M525&gt;0)),0)</f>
        <v>0</v>
      </c>
      <c r="N11" s="114">
        <f t="array" aca="1" ref="N11" ca="1">IF(N8&gt;0,1+MAX((ROW(N21:N525)-ROW(N$21))*(N21:N525&gt;0)),0)</f>
        <v>0</v>
      </c>
    </row>
    <row r="12" spans="1:63" x14ac:dyDescent="0.25">
      <c r="A12" s="109"/>
      <c r="B12" s="110"/>
      <c r="C12" s="110"/>
      <c r="D12" s="111" t="s">
        <v>17</v>
      </c>
      <c r="E12" s="115">
        <f ca="1">IF(E8&gt;0,INDEX($B$21:$B$525,E11),"")</f>
        <v>44835</v>
      </c>
      <c r="F12" s="115">
        <f t="shared" ref="F12:N12" ca="1" si="0">IF(F8&gt;0,INDEX($B$21:$B$525,F11),"")</f>
        <v>44866</v>
      </c>
      <c r="G12" s="115">
        <f t="shared" ca="1" si="0"/>
        <v>45323</v>
      </c>
      <c r="H12" s="115">
        <f t="shared" ca="1" si="0"/>
        <v>45323</v>
      </c>
      <c r="I12" s="115" t="str">
        <f t="shared" ca="1" si="0"/>
        <v/>
      </c>
      <c r="J12" s="115" t="str">
        <f t="shared" ca="1" si="0"/>
        <v/>
      </c>
      <c r="K12" s="115" t="str">
        <f t="shared" ca="1" si="0"/>
        <v/>
      </c>
      <c r="L12" s="115" t="str">
        <f t="shared" ca="1" si="0"/>
        <v/>
      </c>
      <c r="M12" s="115" t="str">
        <f t="shared" ca="1" si="0"/>
        <v/>
      </c>
      <c r="N12" s="115" t="str">
        <f t="shared" ca="1" si="0"/>
        <v/>
      </c>
    </row>
    <row r="13" spans="1:63" x14ac:dyDescent="0.25">
      <c r="A13" s="109"/>
      <c r="B13" s="110"/>
      <c r="C13" s="110"/>
      <c r="D13" s="111" t="s">
        <v>14</v>
      </c>
      <c r="E13" s="112">
        <f t="shared" ref="E13:N13" ca="1" si="1">IF(E380=0,SUM(AB21:AB380),NA())</f>
        <v>392</v>
      </c>
      <c r="F13" s="112">
        <f t="shared" ca="1" si="1"/>
        <v>257.47000000000003</v>
      </c>
      <c r="G13" s="112">
        <f t="shared" ca="1" si="1"/>
        <v>7471.8399999999992</v>
      </c>
      <c r="H13" s="112">
        <f t="shared" ca="1" si="1"/>
        <v>303.27000000000004</v>
      </c>
      <c r="I13" s="112">
        <f t="shared" ca="1" si="1"/>
        <v>0</v>
      </c>
      <c r="J13" s="112">
        <f t="shared" ca="1" si="1"/>
        <v>0</v>
      </c>
      <c r="K13" s="113">
        <f t="shared" ca="1" si="1"/>
        <v>0</v>
      </c>
      <c r="L13" s="113">
        <f t="shared" ca="1" si="1"/>
        <v>0</v>
      </c>
      <c r="M13" s="113">
        <f t="shared" ca="1" si="1"/>
        <v>0</v>
      </c>
      <c r="N13" s="113">
        <f t="shared" ca="1" si="1"/>
        <v>0</v>
      </c>
    </row>
    <row r="14" spans="1:63" x14ac:dyDescent="0.25">
      <c r="A14" s="110"/>
      <c r="B14" s="110"/>
      <c r="C14" s="110"/>
      <c r="D14" s="111" t="s">
        <v>50</v>
      </c>
      <c r="E14" s="116" t="str">
        <f ca="1">IF(E380&gt;0,"&gt;"&amp;$A$380&amp;" Payments"," . ")</f>
        <v xml:space="preserve"> . </v>
      </c>
      <c r="F14" s="116" t="str">
        <f t="shared" ref="F14:N14" ca="1" si="2">IF(F380&gt;0,"&gt;"&amp;$A$380&amp;" Payments"," . ")</f>
        <v xml:space="preserve"> . </v>
      </c>
      <c r="G14" s="116" t="str">
        <f t="shared" ca="1" si="2"/>
        <v xml:space="preserve"> . </v>
      </c>
      <c r="H14" s="116" t="str">
        <f t="shared" ca="1" si="2"/>
        <v xml:space="preserve"> . </v>
      </c>
      <c r="I14" s="116" t="str">
        <f t="shared" ca="1" si="2"/>
        <v xml:space="preserve"> . </v>
      </c>
      <c r="J14" s="116" t="str">
        <f t="shared" ca="1" si="2"/>
        <v xml:space="preserve"> . </v>
      </c>
      <c r="K14" s="116" t="str">
        <f t="shared" ca="1" si="2"/>
        <v xml:space="preserve"> . </v>
      </c>
      <c r="L14" s="116" t="str">
        <f t="shared" ca="1" si="2"/>
        <v xml:space="preserve"> . </v>
      </c>
      <c r="M14" s="116" t="str">
        <f t="shared" ca="1" si="2"/>
        <v xml:space="preserve"> . </v>
      </c>
      <c r="N14" s="116" t="str">
        <f t="shared" ca="1" si="2"/>
        <v xml:space="preserve"> . </v>
      </c>
    </row>
    <row r="16" spans="1:63" ht="15.6" x14ac:dyDescent="0.3">
      <c r="D16" s="93" t="s">
        <v>14</v>
      </c>
      <c r="E16" s="151">
        <f ca="1">SUM(E13:N13)</f>
        <v>8424.58</v>
      </c>
      <c r="F16" s="151"/>
    </row>
    <row r="18" spans="1:61" x14ac:dyDescent="0.25">
      <c r="E18" s="117" t="s">
        <v>49</v>
      </c>
      <c r="Q18" s="117" t="s">
        <v>20</v>
      </c>
      <c r="AB18" s="117" t="s">
        <v>3</v>
      </c>
      <c r="AN18" s="117" t="s">
        <v>15</v>
      </c>
      <c r="AZ18" s="117" t="s">
        <v>18</v>
      </c>
    </row>
    <row r="19" spans="1:61" ht="21" thickBot="1" x14ac:dyDescent="0.3">
      <c r="A19" s="118" t="s">
        <v>1</v>
      </c>
      <c r="B19" s="118" t="s">
        <v>4</v>
      </c>
      <c r="C19" s="118" t="s">
        <v>10</v>
      </c>
      <c r="D19" s="118" t="s">
        <v>66</v>
      </c>
      <c r="E19" s="118" t="str">
        <f ca="1">E7</f>
        <v>Loan Shark</v>
      </c>
      <c r="F19" s="118" t="str">
        <f t="shared" ref="F19:N19" ca="1" si="3">F7</f>
        <v>Short-term Loan 1</v>
      </c>
      <c r="G19" s="118" t="str">
        <f t="shared" ca="1" si="3"/>
        <v>Handover 1</v>
      </c>
      <c r="H19" s="118" t="str">
        <f t="shared" ca="1" si="3"/>
        <v>Handover 2</v>
      </c>
      <c r="I19" s="118" t="str">
        <f t="shared" ca="1" si="3"/>
        <v/>
      </c>
      <c r="J19" s="118" t="str">
        <f t="shared" ca="1" si="3"/>
        <v/>
      </c>
      <c r="K19" s="118" t="str">
        <f t="shared" ca="1" si="3"/>
        <v/>
      </c>
      <c r="L19" s="118" t="str">
        <f t="shared" ca="1" si="3"/>
        <v/>
      </c>
      <c r="M19" s="118" t="str">
        <f t="shared" ca="1" si="3"/>
        <v/>
      </c>
      <c r="N19" s="118" t="str">
        <f t="shared" ca="1" si="3"/>
        <v/>
      </c>
      <c r="P19" s="119" t="s">
        <v>68</v>
      </c>
      <c r="Q19" s="130" t="str">
        <f t="shared" ref="Q19:Z19" ca="1" si="4">E19</f>
        <v>Loan Shark</v>
      </c>
      <c r="R19" s="130" t="str">
        <f t="shared" ca="1" si="4"/>
        <v>Short-term Loan 1</v>
      </c>
      <c r="S19" s="130" t="str">
        <f t="shared" ca="1" si="4"/>
        <v>Handover 1</v>
      </c>
      <c r="T19" s="130" t="str">
        <f t="shared" ca="1" si="4"/>
        <v>Handover 2</v>
      </c>
      <c r="U19" s="130" t="str">
        <f t="shared" ca="1" si="4"/>
        <v/>
      </c>
      <c r="V19" s="130" t="str">
        <f t="shared" ca="1" si="4"/>
        <v/>
      </c>
      <c r="W19" s="130" t="str">
        <f t="shared" ca="1" si="4"/>
        <v/>
      </c>
      <c r="X19" s="130" t="str">
        <f t="shared" ca="1" si="4"/>
        <v/>
      </c>
      <c r="Y19" s="130" t="str">
        <f t="shared" ca="1" si="4"/>
        <v/>
      </c>
      <c r="Z19" s="130" t="str">
        <f t="shared" ca="1" si="4"/>
        <v/>
      </c>
      <c r="AB19" s="130" t="str">
        <f t="shared" ref="AB19:AK19" ca="1" si="5">E19</f>
        <v>Loan Shark</v>
      </c>
      <c r="AC19" s="130" t="str">
        <f t="shared" ca="1" si="5"/>
        <v>Short-term Loan 1</v>
      </c>
      <c r="AD19" s="130" t="str">
        <f t="shared" ca="1" si="5"/>
        <v>Handover 1</v>
      </c>
      <c r="AE19" s="130" t="str">
        <f t="shared" ca="1" si="5"/>
        <v>Handover 2</v>
      </c>
      <c r="AF19" s="130" t="str">
        <f t="shared" ca="1" si="5"/>
        <v/>
      </c>
      <c r="AG19" s="130" t="str">
        <f t="shared" ca="1" si="5"/>
        <v/>
      </c>
      <c r="AH19" s="130" t="str">
        <f t="shared" ca="1" si="5"/>
        <v/>
      </c>
      <c r="AI19" s="130" t="str">
        <f t="shared" ca="1" si="5"/>
        <v/>
      </c>
      <c r="AJ19" s="130" t="str">
        <f t="shared" ca="1" si="5"/>
        <v/>
      </c>
      <c r="AK19" s="130" t="str">
        <f t="shared" ca="1" si="5"/>
        <v/>
      </c>
      <c r="AL19" s="131" t="s">
        <v>16</v>
      </c>
      <c r="AN19" s="130" t="str">
        <f t="shared" ref="AN19:AW19" ca="1" si="6">E19</f>
        <v>Loan Shark</v>
      </c>
      <c r="AO19" s="130" t="str">
        <f t="shared" ca="1" si="6"/>
        <v>Short-term Loan 1</v>
      </c>
      <c r="AP19" s="130" t="str">
        <f t="shared" ca="1" si="6"/>
        <v>Handover 1</v>
      </c>
      <c r="AQ19" s="130" t="str">
        <f t="shared" ca="1" si="6"/>
        <v>Handover 2</v>
      </c>
      <c r="AR19" s="130" t="str">
        <f t="shared" ca="1" si="6"/>
        <v/>
      </c>
      <c r="AS19" s="130" t="str">
        <f t="shared" ca="1" si="6"/>
        <v/>
      </c>
      <c r="AT19" s="130" t="str">
        <f t="shared" ca="1" si="6"/>
        <v/>
      </c>
      <c r="AU19" s="130" t="str">
        <f t="shared" ca="1" si="6"/>
        <v/>
      </c>
      <c r="AV19" s="130" t="str">
        <f t="shared" ca="1" si="6"/>
        <v/>
      </c>
      <c r="AW19" s="130" t="str">
        <f t="shared" ca="1" si="6"/>
        <v/>
      </c>
      <c r="AX19" s="131" t="s">
        <v>16</v>
      </c>
      <c r="AZ19" s="130" t="str">
        <f t="shared" ref="AZ19:BI19" ca="1" si="7">E7</f>
        <v>Loan Shark</v>
      </c>
      <c r="BA19" s="130" t="str">
        <f t="shared" ca="1" si="7"/>
        <v>Short-term Loan 1</v>
      </c>
      <c r="BB19" s="130" t="str">
        <f t="shared" ca="1" si="7"/>
        <v>Handover 1</v>
      </c>
      <c r="BC19" s="130" t="str">
        <f t="shared" ca="1" si="7"/>
        <v>Handover 2</v>
      </c>
      <c r="BD19" s="130" t="str">
        <f t="shared" ca="1" si="7"/>
        <v/>
      </c>
      <c r="BE19" s="130" t="str">
        <f t="shared" ca="1" si="7"/>
        <v/>
      </c>
      <c r="BF19" s="130" t="str">
        <f t="shared" ca="1" si="7"/>
        <v/>
      </c>
      <c r="BG19" s="130" t="str">
        <f t="shared" ca="1" si="7"/>
        <v/>
      </c>
      <c r="BH19" s="130" t="str">
        <f t="shared" ca="1" si="7"/>
        <v/>
      </c>
      <c r="BI19" s="130" t="str">
        <f t="shared" ca="1" si="7"/>
        <v/>
      </c>
    </row>
    <row r="20" spans="1:61" x14ac:dyDescent="0.25">
      <c r="A20" s="120"/>
      <c r="B20" s="121">
        <f>Calculator!C4</f>
        <v>44812</v>
      </c>
      <c r="C20" s="122"/>
      <c r="D20" s="122"/>
      <c r="E20" s="120"/>
      <c r="F20" s="120"/>
      <c r="G20" s="120"/>
      <c r="H20" s="120"/>
      <c r="I20" s="120"/>
      <c r="J20" s="120"/>
      <c r="K20" s="120"/>
      <c r="L20" s="120"/>
      <c r="M20" s="120"/>
      <c r="N20" s="120"/>
      <c r="P20" s="123">
        <f ca="1">SUM(Q20:Z20)</f>
        <v>90980</v>
      </c>
      <c r="Q20" s="123">
        <f t="shared" ref="Q20:Z20" ca="1" si="8">E8</f>
        <v>980</v>
      </c>
      <c r="R20" s="123">
        <f t="shared" ca="1" si="8"/>
        <v>7600</v>
      </c>
      <c r="S20" s="123">
        <f t="shared" ca="1" si="8"/>
        <v>79900</v>
      </c>
      <c r="T20" s="123">
        <f t="shared" ca="1" si="8"/>
        <v>2500</v>
      </c>
      <c r="U20" s="123">
        <f t="shared" ca="1" si="8"/>
        <v>0</v>
      </c>
      <c r="V20" s="123">
        <f t="shared" ca="1" si="8"/>
        <v>0</v>
      </c>
      <c r="W20" s="123">
        <f t="shared" ca="1" si="8"/>
        <v>0</v>
      </c>
      <c r="X20" s="123">
        <f t="shared" ca="1" si="8"/>
        <v>0</v>
      </c>
      <c r="Y20" s="123">
        <f t="shared" ca="1" si="8"/>
        <v>0</v>
      </c>
      <c r="Z20" s="123">
        <f t="shared" ca="1" si="8"/>
        <v>0</v>
      </c>
      <c r="AB20" s="123"/>
      <c r="AC20" s="123"/>
      <c r="AD20" s="123"/>
      <c r="AE20" s="123"/>
      <c r="AF20" s="123"/>
      <c r="AG20" s="123"/>
      <c r="AH20" s="123"/>
      <c r="AI20" s="123"/>
      <c r="AJ20" s="123"/>
      <c r="AK20" s="123"/>
      <c r="AL20" s="123"/>
      <c r="AN20" s="123"/>
      <c r="AO20" s="123"/>
      <c r="AP20" s="123"/>
      <c r="AQ20" s="123"/>
      <c r="AR20" s="123"/>
      <c r="AS20" s="123"/>
      <c r="AT20" s="123"/>
      <c r="AU20" s="123"/>
      <c r="AV20" s="123"/>
      <c r="AW20" s="123"/>
      <c r="AX20" s="123"/>
      <c r="AZ20" s="123"/>
      <c r="BA20" s="123"/>
      <c r="BB20" s="123"/>
      <c r="BC20" s="123"/>
      <c r="BD20" s="123"/>
      <c r="BE20" s="123"/>
      <c r="BF20" s="123"/>
      <c r="BG20" s="123"/>
      <c r="BH20" s="123"/>
      <c r="BI20" s="123"/>
    </row>
    <row r="21" spans="1:61" ht="11.1" customHeight="1" x14ac:dyDescent="0.25">
      <c r="A21" s="124">
        <f ca="1">IF(SUM(Q20:Z20)&lt;=0,"",A20+1)</f>
        <v>1</v>
      </c>
      <c r="B21" s="125">
        <f ca="1">IF(A21="",NA(),DATE(YEAR(B20),MONTH(B20)+1,1))</f>
        <v>44835</v>
      </c>
      <c r="C21" s="126">
        <f ca="1">IF(A21="","",IF(snowball,IF(($E$5-AX21)&lt;0,0,$E$5-AX21),0)+D21)</f>
        <v>4055</v>
      </c>
      <c r="D21" s="127"/>
      <c r="E21" s="128">
        <f t="shared" ref="E21:E84" ca="1" si="9">AN21+AZ21</f>
        <v>1372</v>
      </c>
      <c r="F21" s="128">
        <f t="shared" ref="F21:F84" ca="1" si="10">AO21+BA21</f>
        <v>3928</v>
      </c>
      <c r="G21" s="128">
        <f t="shared" ref="G21:G84" ca="1" si="11">AP21+BB21</f>
        <v>600</v>
      </c>
      <c r="H21" s="128">
        <f t="shared" ref="H21:H84" ca="1" si="12">AQ21+BC21</f>
        <v>100</v>
      </c>
      <c r="I21" s="128">
        <f t="shared" ref="I21:N36" ca="1" si="13">AR21+BD21</f>
        <v>0</v>
      </c>
      <c r="J21" s="128">
        <f t="shared" ca="1" si="13"/>
        <v>0</v>
      </c>
      <c r="K21" s="128">
        <f t="shared" ca="1" si="13"/>
        <v>0</v>
      </c>
      <c r="L21" s="128">
        <f t="shared" ca="1" si="13"/>
        <v>0</v>
      </c>
      <c r="M21" s="128">
        <f t="shared" ca="1" si="13"/>
        <v>0</v>
      </c>
      <c r="N21" s="128">
        <f t="shared" ca="1" si="13"/>
        <v>0</v>
      </c>
      <c r="O21" s="129"/>
      <c r="P21" s="128">
        <f ca="1">SUM(Q21:Z21)</f>
        <v>86332.670000000013</v>
      </c>
      <c r="Q21" s="128">
        <f t="shared" ref="Q21:Z21" ca="1" si="14">IF(E$8=0,0,ROUND(Q20-(E21-AB21),2))</f>
        <v>0</v>
      </c>
      <c r="R21" s="128">
        <f t="shared" ca="1" si="14"/>
        <v>3843</v>
      </c>
      <c r="S21" s="128">
        <f t="shared" ca="1" si="14"/>
        <v>80065.710000000006</v>
      </c>
      <c r="T21" s="128">
        <f t="shared" ca="1" si="14"/>
        <v>2423.96</v>
      </c>
      <c r="U21" s="128">
        <f t="shared" ca="1" si="14"/>
        <v>0</v>
      </c>
      <c r="V21" s="128">
        <f t="shared" ca="1" si="14"/>
        <v>0</v>
      </c>
      <c r="W21" s="128">
        <f t="shared" ca="1" si="14"/>
        <v>0</v>
      </c>
      <c r="X21" s="128">
        <f t="shared" ca="1" si="14"/>
        <v>0</v>
      </c>
      <c r="Y21" s="128">
        <f t="shared" ca="1" si="14"/>
        <v>0</v>
      </c>
      <c r="Z21" s="128">
        <f t="shared" ca="1" si="14"/>
        <v>0</v>
      </c>
      <c r="AB21" s="128">
        <f t="shared" ref="AB21:AB44" ca="1" si="15">ROUND(Q20*E$9/12,2)</f>
        <v>392</v>
      </c>
      <c r="AC21" s="128">
        <f t="shared" ref="AC21:AC44" ca="1" si="16">ROUND(R20*F$9/12,2)</f>
        <v>171</v>
      </c>
      <c r="AD21" s="128">
        <f t="shared" ref="AD21:AD44" ca="1" si="17">ROUND(S20*G$9/12,2)</f>
        <v>765.71</v>
      </c>
      <c r="AE21" s="128">
        <f t="shared" ref="AE21:AE44" ca="1" si="18">ROUND(T20*H$9/12,2)</f>
        <v>23.96</v>
      </c>
      <c r="AF21" s="128">
        <f t="shared" ref="AF21:AF44" ca="1" si="19">ROUND(U20*I$9/12,2)</f>
        <v>0</v>
      </c>
      <c r="AG21" s="128">
        <f t="shared" ref="AG21:AG44" ca="1" si="20">ROUND(V20*J$9/12,2)</f>
        <v>0</v>
      </c>
      <c r="AH21" s="128">
        <f t="shared" ref="AH21:AH44" ca="1" si="21">ROUND(W20*K$9/12,2)</f>
        <v>0</v>
      </c>
      <c r="AI21" s="128">
        <f t="shared" ref="AI21:AI44" ca="1" si="22">ROUND(X20*L$9/12,2)</f>
        <v>0</v>
      </c>
      <c r="AJ21" s="128">
        <f t="shared" ref="AJ21:AJ44" ca="1" si="23">ROUND(Y20*M$9/12,2)</f>
        <v>0</v>
      </c>
      <c r="AK21" s="128">
        <f t="shared" ref="AK21:AK44" ca="1" si="24">ROUND(Z20*N$9/12,2)</f>
        <v>0</v>
      </c>
      <c r="AL21" s="132">
        <f ca="1">SUM(AB21:AK21)</f>
        <v>1352.67</v>
      </c>
      <c r="AN21" s="128">
        <f t="shared" ref="AN21:AW21" ca="1" si="25">IF(Q20&gt;0,IF((Q20+AB21)&lt;E$10,Q20+AB21,E$10),0)</f>
        <v>622.5</v>
      </c>
      <c r="AO21" s="128">
        <f t="shared" ca="1" si="25"/>
        <v>622.5</v>
      </c>
      <c r="AP21" s="128">
        <f t="shared" ca="1" si="25"/>
        <v>600</v>
      </c>
      <c r="AQ21" s="128">
        <f t="shared" ca="1" si="25"/>
        <v>100</v>
      </c>
      <c r="AR21" s="128">
        <f t="shared" ca="1" si="25"/>
        <v>0</v>
      </c>
      <c r="AS21" s="128">
        <f t="shared" ca="1" si="25"/>
        <v>0</v>
      </c>
      <c r="AT21" s="128">
        <f t="shared" ca="1" si="25"/>
        <v>0</v>
      </c>
      <c r="AU21" s="128">
        <f t="shared" ca="1" si="25"/>
        <v>0</v>
      </c>
      <c r="AV21" s="128">
        <f t="shared" ca="1" si="25"/>
        <v>0</v>
      </c>
      <c r="AW21" s="128">
        <f t="shared" ca="1" si="25"/>
        <v>0</v>
      </c>
      <c r="AX21" s="132">
        <f ca="1">SUM(AN21:AW21)</f>
        <v>1945</v>
      </c>
      <c r="AZ21" s="133">
        <f ca="1">IF(Q20&lt;=0,0,IF(AN21+$C21&gt;Q20+AB21,Q20+AB21-AN21,$C21))</f>
        <v>749.5</v>
      </c>
      <c r="BA21" s="128">
        <f ca="1">IF(R20&lt;=0,0,IF($C21&lt;=SUM($AZ21:AZ21),0,IF(AO21+$C21-SUM($AZ21:AZ21)&gt;R20+AC21,R20+AC21-AO21,$C21-SUM($AZ21:AZ21))))</f>
        <v>3305.5</v>
      </c>
      <c r="BB21" s="128">
        <f ca="1">IF(S20&lt;=0,0,IF($C21&lt;=SUM($AZ21:BA21),0,IF(AP21+$C21-SUM($AZ21:BA21)&gt;S20+AD21,S20+AD21-AP21,$C21-SUM($AZ21:BA21))))</f>
        <v>0</v>
      </c>
      <c r="BC21" s="128">
        <f ca="1">IF(T20&lt;=0,0,IF($C21&lt;=SUM($AZ21:BB21),0,IF(AQ21+$C21-SUM($AZ21:BB21)&gt;T20+AE21,T20+AE21-AQ21,$C21-SUM($AZ21:BB21))))</f>
        <v>0</v>
      </c>
      <c r="BD21" s="128">
        <f ca="1">IF(U20&lt;=0,0,IF($C21&lt;=SUM($AZ21:BC21),0,IF(AR21+$C21-SUM($AZ21:BC21)&gt;U20+AF21,U20+AF21-AR21,$C21-SUM($AZ21:BC21))))</f>
        <v>0</v>
      </c>
      <c r="BE21" s="128">
        <f ca="1">IF(V20&lt;=0,0,IF($C21&lt;=SUM($AZ21:BD21),0,IF(AS21+$C21-SUM($AZ21:BD21)&gt;V20+AG21,V20+AG21-AS21,$C21-SUM($AZ21:BD21))))</f>
        <v>0</v>
      </c>
      <c r="BF21" s="128">
        <f ca="1">IF(W20&lt;=0,0,IF($C21&lt;=SUM($AZ21:BE21),0,IF(AT21+$C21-SUM($AZ21:BE21)&gt;W20+AH21,W20+AH21-AT21,$C21-SUM($AZ21:BE21))))</f>
        <v>0</v>
      </c>
      <c r="BG21" s="128">
        <f ca="1">IF(X20&lt;=0,0,IF($C21&lt;=SUM($AZ21:BF21),0,IF(AU21+$C21-SUM($AZ21:BF21)&gt;X20+AI21,X20+AI21-AU21,$C21-SUM($AZ21:BF21))))</f>
        <v>0</v>
      </c>
      <c r="BH21" s="128">
        <f ca="1">IF(Y20&lt;=0,0,IF($C21&lt;=SUM($AZ21:BG21),0,IF(AV21+$C21-SUM($AZ21:BG21)&gt;Y20+AJ21,Y20+AJ21-AV21,$C21-SUM($AZ21:BG21))))</f>
        <v>0</v>
      </c>
      <c r="BI21" s="128">
        <f ca="1">IF(Z20&lt;=0,0,IF($C21&lt;=SUM($AZ21:BH21),0,IF(AW21+$C21-SUM($AZ21:BH21)&gt;Z20+AK21,Z20+AK21-AW21,$C21-SUM($AZ21:BH21))))</f>
        <v>0</v>
      </c>
    </row>
    <row r="22" spans="1:61" ht="11.1" customHeight="1" x14ac:dyDescent="0.25">
      <c r="A22" s="124">
        <f ca="1">IF(SUM(Q21:Z21)&lt;=0,"",A21+1)</f>
        <v>2</v>
      </c>
      <c r="B22" s="125">
        <f t="shared" ref="B22:B85" ca="1" si="26">IF(A22="",NA(),DATE(YEAR(B21),MONTH(B21)+1,1))</f>
        <v>44866</v>
      </c>
      <c r="C22" s="126">
        <f ca="1">IF(A22="","",IF(snowball,IF(($E$5-AX22)&lt;0,0,$E$5-AX22),0)+D22)</f>
        <v>4677.5</v>
      </c>
      <c r="D22" s="127"/>
      <c r="E22" s="128">
        <f t="shared" ca="1" si="9"/>
        <v>0</v>
      </c>
      <c r="F22" s="128">
        <f t="shared" ca="1" si="10"/>
        <v>3929.47</v>
      </c>
      <c r="G22" s="128">
        <f t="shared" ca="1" si="11"/>
        <v>1970.5300000000002</v>
      </c>
      <c r="H22" s="128">
        <f t="shared" ca="1" si="12"/>
        <v>100</v>
      </c>
      <c r="I22" s="128">
        <f t="shared" ca="1" si="13"/>
        <v>0</v>
      </c>
      <c r="J22" s="128">
        <f t="shared" ca="1" si="13"/>
        <v>0</v>
      </c>
      <c r="K22" s="128">
        <f t="shared" ca="1" si="13"/>
        <v>0</v>
      </c>
      <c r="L22" s="128">
        <f t="shared" ca="1" si="13"/>
        <v>0</v>
      </c>
      <c r="M22" s="128">
        <f t="shared" ca="1" si="13"/>
        <v>0</v>
      </c>
      <c r="N22" s="128">
        <f t="shared" ca="1" si="13"/>
        <v>0</v>
      </c>
      <c r="O22" s="129"/>
      <c r="P22" s="128">
        <f t="shared" ref="P22:P85" ca="1" si="27">SUM(Q22:Z22)</f>
        <v>81209.67</v>
      </c>
      <c r="Q22" s="128">
        <f t="shared" ref="Q22:Q85" ca="1" si="28">IF(E$8=0,0,ROUND(Q21-(E22-AB22),2))</f>
        <v>0</v>
      </c>
      <c r="R22" s="128">
        <f t="shared" ref="R22:R85" ca="1" si="29">IF(F$8=0,0,ROUND(R21-(F22-AC22),2))</f>
        <v>0</v>
      </c>
      <c r="S22" s="128">
        <f t="shared" ref="S22:S85" ca="1" si="30">IF(G$8=0,0,ROUND(S21-(G22-AD22),2))</f>
        <v>78862.48</v>
      </c>
      <c r="T22" s="128">
        <f t="shared" ref="T22:T85" ca="1" si="31">IF(H$8=0,0,ROUND(T21-(H22-AE22),2))</f>
        <v>2347.19</v>
      </c>
      <c r="U22" s="128">
        <f t="shared" ref="U22:U85" ca="1" si="32">IF(I$8=0,0,ROUND(U21-(I22-AF22),2))</f>
        <v>0</v>
      </c>
      <c r="V22" s="128">
        <f t="shared" ref="V22:V85" ca="1" si="33">IF(J$8=0,0,ROUND(V21-(J22-AG22),2))</f>
        <v>0</v>
      </c>
      <c r="W22" s="128">
        <f t="shared" ref="W22:W85" ca="1" si="34">IF(K$8=0,0,ROUND(W21-(K22-AH22),2))</f>
        <v>0</v>
      </c>
      <c r="X22" s="128">
        <f t="shared" ref="X22:X85" ca="1" si="35">IF(L$8=0,0,ROUND(X21-(L22-AI22),2))</f>
        <v>0</v>
      </c>
      <c r="Y22" s="128">
        <f t="shared" ref="Y22:Y85" ca="1" si="36">IF(M$8=0,0,ROUND(Y21-(M22-AJ22),2))</f>
        <v>0</v>
      </c>
      <c r="Z22" s="128">
        <f t="shared" ref="Z22:Z85" ca="1" si="37">IF(N$8=0,0,ROUND(Z21-(N22-AK22),2))</f>
        <v>0</v>
      </c>
      <c r="AB22" s="128">
        <f t="shared" ca="1" si="15"/>
        <v>0</v>
      </c>
      <c r="AC22" s="128">
        <f t="shared" ca="1" si="16"/>
        <v>86.47</v>
      </c>
      <c r="AD22" s="128">
        <f t="shared" ca="1" si="17"/>
        <v>767.3</v>
      </c>
      <c r="AE22" s="128">
        <f t="shared" ca="1" si="18"/>
        <v>23.23</v>
      </c>
      <c r="AF22" s="128">
        <f t="shared" ca="1" si="19"/>
        <v>0</v>
      </c>
      <c r="AG22" s="128">
        <f t="shared" ca="1" si="20"/>
        <v>0</v>
      </c>
      <c r="AH22" s="128">
        <f t="shared" ca="1" si="21"/>
        <v>0</v>
      </c>
      <c r="AI22" s="128">
        <f t="shared" ca="1" si="22"/>
        <v>0</v>
      </c>
      <c r="AJ22" s="128">
        <f t="shared" ca="1" si="23"/>
        <v>0</v>
      </c>
      <c r="AK22" s="128">
        <f t="shared" ca="1" si="24"/>
        <v>0</v>
      </c>
      <c r="AL22" s="132">
        <f t="shared" ref="AL22:AL85" ca="1" si="38">SUM(AB22:AK22)</f>
        <v>877</v>
      </c>
      <c r="AN22" s="128">
        <f t="shared" ref="AN22:AN85" ca="1" si="39">IF(Q21&gt;0,IF((Q21+AB22)&lt;E$10,Q21+AB22,E$10),0)</f>
        <v>0</v>
      </c>
      <c r="AO22" s="128">
        <f t="shared" ref="AO22:AO85" ca="1" si="40">IF(R21&gt;0,IF((R21+AC22)&lt;F$10,R21+AC22,F$10),0)</f>
        <v>622.5</v>
      </c>
      <c r="AP22" s="128">
        <f t="shared" ref="AP22:AP85" ca="1" si="41">IF(S21&gt;0,IF((S21+AD22)&lt;G$10,S21+AD22,G$10),0)</f>
        <v>600</v>
      </c>
      <c r="AQ22" s="128">
        <f t="shared" ref="AQ22:AQ85" ca="1" si="42">IF(T21&gt;0,IF((T21+AE22)&lt;H$10,T21+AE22,H$10),0)</f>
        <v>100</v>
      </c>
      <c r="AR22" s="128">
        <f t="shared" ref="AR22:AR85" ca="1" si="43">IF(U21&gt;0,IF((U21+AF22)&lt;I$10,U21+AF22,I$10),0)</f>
        <v>0</v>
      </c>
      <c r="AS22" s="128">
        <f t="shared" ref="AS22:AS85" ca="1" si="44">IF(V21&gt;0,IF((V21+AG22)&lt;J$10,V21+AG22,J$10),0)</f>
        <v>0</v>
      </c>
      <c r="AT22" s="128">
        <f t="shared" ref="AT22:AT85" ca="1" si="45">IF(W21&gt;0,IF((W21+AH22)&lt;K$10,W21+AH22,K$10),0)</f>
        <v>0</v>
      </c>
      <c r="AU22" s="128">
        <f t="shared" ref="AU22:AU85" ca="1" si="46">IF(X21&gt;0,IF((X21+AI22)&lt;L$10,X21+AI22,L$10),0)</f>
        <v>0</v>
      </c>
      <c r="AV22" s="128">
        <f t="shared" ref="AV22:AV85" ca="1" si="47">IF(Y21&gt;0,IF((Y21+AJ22)&lt;M$10,Y21+AJ22,M$10),0)</f>
        <v>0</v>
      </c>
      <c r="AW22" s="128">
        <f t="shared" ref="AW22:AW85" ca="1" si="48">IF(Z21&gt;0,IF((Z21+AK22)&lt;N$10,Z21+AK22,N$10),0)</f>
        <v>0</v>
      </c>
      <c r="AX22" s="132">
        <f t="shared" ref="AX22:AX85" ca="1" si="49">SUM(AN22:AW22)</f>
        <v>1322.5</v>
      </c>
      <c r="AY22" s="132"/>
      <c r="AZ22" s="133">
        <f t="shared" ref="AZ22:AZ85" ca="1" si="50">IF(Q21&lt;=0,0,IF(AN22+$C22&gt;Q21+AB22,Q21+AB22-AN22,$C22))</f>
        <v>0</v>
      </c>
      <c r="BA22" s="128">
        <f ca="1">IF(R21&lt;=0,0,IF($C22&lt;=SUM($AZ22:AZ22),0,IF(AO22+$C22-SUM($AZ22:AZ22)&gt;R21+AC22,R21+AC22-AO22,$C22-SUM($AZ22:AZ22))))</f>
        <v>3306.97</v>
      </c>
      <c r="BB22" s="128">
        <f ca="1">IF(S21&lt;=0,0,IF($C22&lt;=SUM($AZ22:BA22),0,IF(AP22+$C22-SUM($AZ22:BA22)&gt;S21+AD22,S21+AD22-AP22,$C22-SUM($AZ22:BA22))))</f>
        <v>1370.5300000000002</v>
      </c>
      <c r="BC22" s="128">
        <f ca="1">IF(T21&lt;=0,0,IF($C22&lt;=SUM($AZ22:BB22),0,IF(AQ22+$C22-SUM($AZ22:BB22)&gt;T21+AE22,T21+AE22-AQ22,$C22-SUM($AZ22:BB22))))</f>
        <v>0</v>
      </c>
      <c r="BD22" s="128">
        <f ca="1">IF(U21&lt;=0,0,IF($C22&lt;=SUM($AZ22:BC22),0,IF(AR22+$C22-SUM($AZ22:BC22)&gt;U21+AF22,U21+AF22-AR22,$C22-SUM($AZ22:BC22))))</f>
        <v>0</v>
      </c>
      <c r="BE22" s="128">
        <f ca="1">IF(V21&lt;=0,0,IF($C22&lt;=SUM($AZ22:BD22),0,IF(AS22+$C22-SUM($AZ22:BD22)&gt;V21+AG22,V21+AG22-AS22,$C22-SUM($AZ22:BD22))))</f>
        <v>0</v>
      </c>
      <c r="BF22" s="128">
        <f ca="1">IF(W21&lt;=0,0,IF($C22&lt;=SUM($AZ22:BE22),0,IF(AT22+$C22-SUM($AZ22:BE22)&gt;W21+AH22,W21+AH22-AT22,$C22-SUM($AZ22:BE22))))</f>
        <v>0</v>
      </c>
      <c r="BG22" s="128">
        <f ca="1">IF(X21&lt;=0,0,IF($C22&lt;=SUM($AZ22:BF22),0,IF(AU22+$C22-SUM($AZ22:BF22)&gt;X21+AI22,X21+AI22-AU22,$C22-SUM($AZ22:BF22))))</f>
        <v>0</v>
      </c>
      <c r="BH22" s="128">
        <f ca="1">IF(Y21&lt;=0,0,IF($C22&lt;=SUM($AZ22:BG22),0,IF(AV22+$C22-SUM($AZ22:BG22)&gt;Y21+AJ22,Y21+AJ22-AV22,$C22-SUM($AZ22:BG22))))</f>
        <v>0</v>
      </c>
      <c r="BI22" s="128">
        <f ca="1">IF(Z21&lt;=0,0,IF($C22&lt;=SUM($AZ22:BH22),0,IF(AW22+$C22-SUM($AZ22:BH22)&gt;Z21+AK22,Z21+AK22-AW22,$C22-SUM($AZ22:BH22))))</f>
        <v>0</v>
      </c>
    </row>
    <row r="23" spans="1:61" ht="11.1" customHeight="1" x14ac:dyDescent="0.25">
      <c r="A23" s="124">
        <f t="shared" ref="A23:A86" ca="1" si="51">IF(SUM(Q22:Z22)&lt;=0,"",A22+1)</f>
        <v>3</v>
      </c>
      <c r="B23" s="125">
        <f t="shared" ca="1" si="26"/>
        <v>44896</v>
      </c>
      <c r="C23" s="126">
        <f ca="1">IF(A23="","",IF(snowball,IF(($E$5-AX23)&lt;0,0,$E$5-AX23),0)+D23)</f>
        <v>5300</v>
      </c>
      <c r="D23" s="127">
        <v>0</v>
      </c>
      <c r="E23" s="128">
        <f t="shared" ca="1" si="9"/>
        <v>0</v>
      </c>
      <c r="F23" s="128">
        <f t="shared" ca="1" si="10"/>
        <v>0</v>
      </c>
      <c r="G23" s="128">
        <f t="shared" ca="1" si="11"/>
        <v>5900</v>
      </c>
      <c r="H23" s="128">
        <f t="shared" ca="1" si="12"/>
        <v>100</v>
      </c>
      <c r="I23" s="128">
        <f t="shared" ca="1" si="13"/>
        <v>0</v>
      </c>
      <c r="J23" s="128">
        <f t="shared" ca="1" si="13"/>
        <v>0</v>
      </c>
      <c r="K23" s="128">
        <f t="shared" ca="1" si="13"/>
        <v>0</v>
      </c>
      <c r="L23" s="128">
        <f t="shared" ca="1" si="13"/>
        <v>0</v>
      </c>
      <c r="M23" s="128">
        <f t="shared" ca="1" si="13"/>
        <v>0</v>
      </c>
      <c r="N23" s="128">
        <f t="shared" ca="1" si="13"/>
        <v>0</v>
      </c>
      <c r="O23" s="129"/>
      <c r="P23" s="128">
        <f t="shared" ca="1" si="27"/>
        <v>75987.929999999993</v>
      </c>
      <c r="Q23" s="128">
        <f t="shared" ca="1" si="28"/>
        <v>0</v>
      </c>
      <c r="R23" s="128">
        <f t="shared" ca="1" si="29"/>
        <v>0</v>
      </c>
      <c r="S23" s="128">
        <f t="shared" ca="1" si="30"/>
        <v>73718.25</v>
      </c>
      <c r="T23" s="128">
        <f t="shared" ca="1" si="31"/>
        <v>2269.6799999999998</v>
      </c>
      <c r="U23" s="128">
        <f t="shared" ca="1" si="32"/>
        <v>0</v>
      </c>
      <c r="V23" s="128">
        <f t="shared" ca="1" si="33"/>
        <v>0</v>
      </c>
      <c r="W23" s="128">
        <f t="shared" ca="1" si="34"/>
        <v>0</v>
      </c>
      <c r="X23" s="128">
        <f t="shared" ca="1" si="35"/>
        <v>0</v>
      </c>
      <c r="Y23" s="128">
        <f t="shared" ca="1" si="36"/>
        <v>0</v>
      </c>
      <c r="Z23" s="128">
        <f t="shared" ca="1" si="37"/>
        <v>0</v>
      </c>
      <c r="AB23" s="128">
        <f t="shared" ca="1" si="15"/>
        <v>0</v>
      </c>
      <c r="AC23" s="128">
        <f t="shared" ca="1" si="16"/>
        <v>0</v>
      </c>
      <c r="AD23" s="128">
        <f t="shared" ca="1" si="17"/>
        <v>755.77</v>
      </c>
      <c r="AE23" s="128">
        <f t="shared" ca="1" si="18"/>
        <v>22.49</v>
      </c>
      <c r="AF23" s="128">
        <f t="shared" ca="1" si="19"/>
        <v>0</v>
      </c>
      <c r="AG23" s="128">
        <f t="shared" ca="1" si="20"/>
        <v>0</v>
      </c>
      <c r="AH23" s="128">
        <f t="shared" ca="1" si="21"/>
        <v>0</v>
      </c>
      <c r="AI23" s="128">
        <f t="shared" ca="1" si="22"/>
        <v>0</v>
      </c>
      <c r="AJ23" s="128">
        <f t="shared" ca="1" si="23"/>
        <v>0</v>
      </c>
      <c r="AK23" s="128">
        <f t="shared" ca="1" si="24"/>
        <v>0</v>
      </c>
      <c r="AL23" s="132">
        <f t="shared" ca="1" si="38"/>
        <v>778.26</v>
      </c>
      <c r="AN23" s="128">
        <f t="shared" ca="1" si="39"/>
        <v>0</v>
      </c>
      <c r="AO23" s="128">
        <f t="shared" ca="1" si="40"/>
        <v>0</v>
      </c>
      <c r="AP23" s="128">
        <f t="shared" ca="1" si="41"/>
        <v>600</v>
      </c>
      <c r="AQ23" s="128">
        <f t="shared" ca="1" si="42"/>
        <v>100</v>
      </c>
      <c r="AR23" s="128">
        <f t="shared" ca="1" si="43"/>
        <v>0</v>
      </c>
      <c r="AS23" s="128">
        <f t="shared" ca="1" si="44"/>
        <v>0</v>
      </c>
      <c r="AT23" s="128">
        <f t="shared" ca="1" si="45"/>
        <v>0</v>
      </c>
      <c r="AU23" s="128">
        <f t="shared" ca="1" si="46"/>
        <v>0</v>
      </c>
      <c r="AV23" s="128">
        <f t="shared" ca="1" si="47"/>
        <v>0</v>
      </c>
      <c r="AW23" s="128">
        <f t="shared" ca="1" si="48"/>
        <v>0</v>
      </c>
      <c r="AX23" s="132">
        <f t="shared" ca="1" si="49"/>
        <v>700</v>
      </c>
      <c r="AY23" s="132"/>
      <c r="AZ23" s="133">
        <f t="shared" ca="1" si="50"/>
        <v>0</v>
      </c>
      <c r="BA23" s="128">
        <f ca="1">IF(R22&lt;=0,0,IF($C23&lt;=SUM($AZ23:AZ23),0,IF(AO23+$C23-SUM($AZ23:AZ23)&gt;R22+AC23,R22+AC23-AO23,$C23-SUM($AZ23:AZ23))))</f>
        <v>0</v>
      </c>
      <c r="BB23" s="128">
        <f ca="1">IF(S22&lt;=0,0,IF($C23&lt;=SUM($AZ23:BA23),0,IF(AP23+$C23-SUM($AZ23:BA23)&gt;S22+AD23,S22+AD23-AP23,$C23-SUM($AZ23:BA23))))</f>
        <v>5300</v>
      </c>
      <c r="BC23" s="128">
        <f ca="1">IF(T22&lt;=0,0,IF($C23&lt;=SUM($AZ23:BB23),0,IF(AQ23+$C23-SUM($AZ23:BB23)&gt;T22+AE23,T22+AE23-AQ23,$C23-SUM($AZ23:BB23))))</f>
        <v>0</v>
      </c>
      <c r="BD23" s="128">
        <f ca="1">IF(U22&lt;=0,0,IF($C23&lt;=SUM($AZ23:BC23),0,IF(AR23+$C23-SUM($AZ23:BC23)&gt;U22+AF23,U22+AF23-AR23,$C23-SUM($AZ23:BC23))))</f>
        <v>0</v>
      </c>
      <c r="BE23" s="128">
        <f ca="1">IF(V22&lt;=0,0,IF($C23&lt;=SUM($AZ23:BD23),0,IF(AS23+$C23-SUM($AZ23:BD23)&gt;V22+AG23,V22+AG23-AS23,$C23-SUM($AZ23:BD23))))</f>
        <v>0</v>
      </c>
      <c r="BF23" s="128">
        <f ca="1">IF(W22&lt;=0,0,IF($C23&lt;=SUM($AZ23:BE23),0,IF(AT23+$C23-SUM($AZ23:BE23)&gt;W22+AH23,W22+AH23-AT23,$C23-SUM($AZ23:BE23))))</f>
        <v>0</v>
      </c>
      <c r="BG23" s="128">
        <f ca="1">IF(X22&lt;=0,0,IF($C23&lt;=SUM($AZ23:BF23),0,IF(AU23+$C23-SUM($AZ23:BF23)&gt;X22+AI23,X22+AI23-AU23,$C23-SUM($AZ23:BF23))))</f>
        <v>0</v>
      </c>
      <c r="BH23" s="128">
        <f ca="1">IF(Y22&lt;=0,0,IF($C23&lt;=SUM($AZ23:BG23),0,IF(AV23+$C23-SUM($AZ23:BG23)&gt;Y22+AJ23,Y22+AJ23-AV23,$C23-SUM($AZ23:BG23))))</f>
        <v>0</v>
      </c>
      <c r="BI23" s="128">
        <f ca="1">IF(Z22&lt;=0,0,IF($C23&lt;=SUM($AZ23:BH23),0,IF(AW23+$C23-SUM($AZ23:BH23)&gt;Z22+AK23,Z22+AK23-AW23,$C23-SUM($AZ23:BH23))))</f>
        <v>0</v>
      </c>
    </row>
    <row r="24" spans="1:61" ht="11.1" customHeight="1" x14ac:dyDescent="0.25">
      <c r="A24" s="124">
        <f t="shared" ca="1" si="51"/>
        <v>4</v>
      </c>
      <c r="B24" s="125">
        <f t="shared" ca="1" si="26"/>
        <v>44927</v>
      </c>
      <c r="C24" s="126">
        <f ca="1">IF(A24="","",IF(snowball,IF(($E$5-AX24)&lt;0,0,$E$5-AX24),0)+D24)</f>
        <v>5300</v>
      </c>
      <c r="D24" s="127"/>
      <c r="E24" s="128">
        <f t="shared" ca="1" si="9"/>
        <v>0</v>
      </c>
      <c r="F24" s="128">
        <f t="shared" ca="1" si="10"/>
        <v>0</v>
      </c>
      <c r="G24" s="128">
        <f t="shared" ca="1" si="11"/>
        <v>5900</v>
      </c>
      <c r="H24" s="128">
        <f t="shared" ca="1" si="12"/>
        <v>100</v>
      </c>
      <c r="I24" s="128">
        <f t="shared" ca="1" si="13"/>
        <v>0</v>
      </c>
      <c r="J24" s="128">
        <f t="shared" ca="1" si="13"/>
        <v>0</v>
      </c>
      <c r="K24" s="128">
        <f t="shared" ca="1" si="13"/>
        <v>0</v>
      </c>
      <c r="L24" s="128">
        <f t="shared" ca="1" si="13"/>
        <v>0</v>
      </c>
      <c r="M24" s="128">
        <f t="shared" ca="1" si="13"/>
        <v>0</v>
      </c>
      <c r="N24" s="128">
        <f t="shared" ca="1" si="13"/>
        <v>0</v>
      </c>
      <c r="O24" s="129"/>
      <c r="P24" s="128">
        <f t="shared" ca="1" si="27"/>
        <v>70716.149999999994</v>
      </c>
      <c r="Q24" s="128">
        <f t="shared" ca="1" si="28"/>
        <v>0</v>
      </c>
      <c r="R24" s="128">
        <f t="shared" ca="1" si="29"/>
        <v>0</v>
      </c>
      <c r="S24" s="128">
        <f t="shared" ca="1" si="30"/>
        <v>68524.72</v>
      </c>
      <c r="T24" s="128">
        <f t="shared" ca="1" si="31"/>
        <v>2191.4299999999998</v>
      </c>
      <c r="U24" s="128">
        <f t="shared" ca="1" si="32"/>
        <v>0</v>
      </c>
      <c r="V24" s="128">
        <f t="shared" ca="1" si="33"/>
        <v>0</v>
      </c>
      <c r="W24" s="128">
        <f t="shared" ca="1" si="34"/>
        <v>0</v>
      </c>
      <c r="X24" s="128">
        <f t="shared" ca="1" si="35"/>
        <v>0</v>
      </c>
      <c r="Y24" s="128">
        <f t="shared" ca="1" si="36"/>
        <v>0</v>
      </c>
      <c r="Z24" s="128">
        <f t="shared" ca="1" si="37"/>
        <v>0</v>
      </c>
      <c r="AA24" s="134"/>
      <c r="AB24" s="128">
        <f t="shared" ca="1" si="15"/>
        <v>0</v>
      </c>
      <c r="AC24" s="128">
        <f t="shared" ca="1" si="16"/>
        <v>0</v>
      </c>
      <c r="AD24" s="128">
        <f t="shared" ca="1" si="17"/>
        <v>706.47</v>
      </c>
      <c r="AE24" s="128">
        <f t="shared" ca="1" si="18"/>
        <v>21.75</v>
      </c>
      <c r="AF24" s="128">
        <f t="shared" ca="1" si="19"/>
        <v>0</v>
      </c>
      <c r="AG24" s="128">
        <f t="shared" ca="1" si="20"/>
        <v>0</v>
      </c>
      <c r="AH24" s="128">
        <f t="shared" ca="1" si="21"/>
        <v>0</v>
      </c>
      <c r="AI24" s="128">
        <f t="shared" ca="1" si="22"/>
        <v>0</v>
      </c>
      <c r="AJ24" s="128">
        <f t="shared" ca="1" si="23"/>
        <v>0</v>
      </c>
      <c r="AK24" s="128">
        <f t="shared" ca="1" si="24"/>
        <v>0</v>
      </c>
      <c r="AL24" s="132">
        <f t="shared" ca="1" si="38"/>
        <v>728.22</v>
      </c>
      <c r="AM24" s="135"/>
      <c r="AN24" s="128">
        <f t="shared" ca="1" si="39"/>
        <v>0</v>
      </c>
      <c r="AO24" s="128">
        <f t="shared" ca="1" si="40"/>
        <v>0</v>
      </c>
      <c r="AP24" s="128">
        <f t="shared" ca="1" si="41"/>
        <v>600</v>
      </c>
      <c r="AQ24" s="128">
        <f t="shared" ca="1" si="42"/>
        <v>100</v>
      </c>
      <c r="AR24" s="128">
        <f t="shared" ca="1" si="43"/>
        <v>0</v>
      </c>
      <c r="AS24" s="128">
        <f t="shared" ca="1" si="44"/>
        <v>0</v>
      </c>
      <c r="AT24" s="128">
        <f t="shared" ca="1" si="45"/>
        <v>0</v>
      </c>
      <c r="AU24" s="128">
        <f t="shared" ca="1" si="46"/>
        <v>0</v>
      </c>
      <c r="AV24" s="128">
        <f t="shared" ca="1" si="47"/>
        <v>0</v>
      </c>
      <c r="AW24" s="128">
        <f t="shared" ca="1" si="48"/>
        <v>0</v>
      </c>
      <c r="AX24" s="132">
        <f t="shared" ca="1" si="49"/>
        <v>700</v>
      </c>
      <c r="AY24" s="132"/>
      <c r="AZ24" s="133">
        <f t="shared" ca="1" si="50"/>
        <v>0</v>
      </c>
      <c r="BA24" s="128">
        <f ca="1">IF(R23&lt;=0,0,IF($C24&lt;=SUM($AZ24:AZ24),0,IF(AO24+$C24-SUM($AZ24:AZ24)&gt;R23+AC24,R23+AC24-AO24,$C24-SUM($AZ24:AZ24))))</f>
        <v>0</v>
      </c>
      <c r="BB24" s="128">
        <f ca="1">IF(S23&lt;=0,0,IF($C24&lt;=SUM($AZ24:BA24),0,IF(AP24+$C24-SUM($AZ24:BA24)&gt;S23+AD24,S23+AD24-AP24,$C24-SUM($AZ24:BA24))))</f>
        <v>5300</v>
      </c>
      <c r="BC24" s="128">
        <f ca="1">IF(T23&lt;=0,0,IF($C24&lt;=SUM($AZ24:BB24),0,IF(AQ24+$C24-SUM($AZ24:BB24)&gt;T23+AE24,T23+AE24-AQ24,$C24-SUM($AZ24:BB24))))</f>
        <v>0</v>
      </c>
      <c r="BD24" s="128">
        <f ca="1">IF(U23&lt;=0,0,IF($C24&lt;=SUM($AZ24:BC24),0,IF(AR24+$C24-SUM($AZ24:BC24)&gt;U23+AF24,U23+AF24-AR24,$C24-SUM($AZ24:BC24))))</f>
        <v>0</v>
      </c>
      <c r="BE24" s="128">
        <f ca="1">IF(V23&lt;=0,0,IF($C24&lt;=SUM($AZ24:BD24),0,IF(AS24+$C24-SUM($AZ24:BD24)&gt;V23+AG24,V23+AG24-AS24,$C24-SUM($AZ24:BD24))))</f>
        <v>0</v>
      </c>
      <c r="BF24" s="128">
        <f ca="1">IF(W23&lt;=0,0,IF($C24&lt;=SUM($AZ24:BE24),0,IF(AT24+$C24-SUM($AZ24:BE24)&gt;W23+AH24,W23+AH24-AT24,$C24-SUM($AZ24:BE24))))</f>
        <v>0</v>
      </c>
      <c r="BG24" s="128">
        <f ca="1">IF(X23&lt;=0,0,IF($C24&lt;=SUM($AZ24:BF24),0,IF(AU24+$C24-SUM($AZ24:BF24)&gt;X23+AI24,X23+AI24-AU24,$C24-SUM($AZ24:BF24))))</f>
        <v>0</v>
      </c>
      <c r="BH24" s="128">
        <f ca="1">IF(Y23&lt;=0,0,IF($C24&lt;=SUM($AZ24:BG24),0,IF(AV24+$C24-SUM($AZ24:BG24)&gt;Y23+AJ24,Y23+AJ24-AV24,$C24-SUM($AZ24:BG24))))</f>
        <v>0</v>
      </c>
      <c r="BI24" s="128">
        <f ca="1">IF(Z23&lt;=0,0,IF($C24&lt;=SUM($AZ24:BH24),0,IF(AW24+$C24-SUM($AZ24:BH24)&gt;Z23+AK24,Z23+AK24-AW24,$C24-SUM($AZ24:BH24))))</f>
        <v>0</v>
      </c>
    </row>
    <row r="25" spans="1:61" ht="11.1" customHeight="1" x14ac:dyDescent="0.25">
      <c r="A25" s="124">
        <f t="shared" ca="1" si="51"/>
        <v>5</v>
      </c>
      <c r="B25" s="125">
        <f t="shared" ca="1" si="26"/>
        <v>44958</v>
      </c>
      <c r="C25" s="126">
        <f ca="1">IF(A25="","",IF(snowball,IF(($E$5-AX25)&lt;0,0,$E$5-AX25),0)+D25)</f>
        <v>5300</v>
      </c>
      <c r="D25" s="127"/>
      <c r="E25" s="128">
        <f t="shared" ca="1" si="9"/>
        <v>0</v>
      </c>
      <c r="F25" s="128">
        <f t="shared" ca="1" si="10"/>
        <v>0</v>
      </c>
      <c r="G25" s="128">
        <f t="shared" ca="1" si="11"/>
        <v>5900</v>
      </c>
      <c r="H25" s="128">
        <f t="shared" ca="1" si="12"/>
        <v>100</v>
      </c>
      <c r="I25" s="128">
        <f t="shared" ca="1" si="13"/>
        <v>0</v>
      </c>
      <c r="J25" s="128">
        <f t="shared" ca="1" si="13"/>
        <v>0</v>
      </c>
      <c r="K25" s="128">
        <f t="shared" ca="1" si="13"/>
        <v>0</v>
      </c>
      <c r="L25" s="128">
        <f t="shared" ca="1" si="13"/>
        <v>0</v>
      </c>
      <c r="M25" s="128">
        <f t="shared" ca="1" si="13"/>
        <v>0</v>
      </c>
      <c r="N25" s="128">
        <f t="shared" ca="1" si="13"/>
        <v>0</v>
      </c>
      <c r="O25" s="129"/>
      <c r="P25" s="128">
        <f t="shared" ca="1" si="27"/>
        <v>65393.85</v>
      </c>
      <c r="Q25" s="128">
        <f t="shared" ca="1" si="28"/>
        <v>0</v>
      </c>
      <c r="R25" s="128">
        <f t="shared" ca="1" si="29"/>
        <v>0</v>
      </c>
      <c r="S25" s="128">
        <f t="shared" ca="1" si="30"/>
        <v>63281.42</v>
      </c>
      <c r="T25" s="128">
        <f t="shared" ca="1" si="31"/>
        <v>2112.4299999999998</v>
      </c>
      <c r="U25" s="128">
        <f t="shared" ca="1" si="32"/>
        <v>0</v>
      </c>
      <c r="V25" s="128">
        <f t="shared" ca="1" si="33"/>
        <v>0</v>
      </c>
      <c r="W25" s="128">
        <f t="shared" ca="1" si="34"/>
        <v>0</v>
      </c>
      <c r="X25" s="128">
        <f t="shared" ca="1" si="35"/>
        <v>0</v>
      </c>
      <c r="Y25" s="128">
        <f t="shared" ca="1" si="36"/>
        <v>0</v>
      </c>
      <c r="Z25" s="128">
        <f t="shared" ca="1" si="37"/>
        <v>0</v>
      </c>
      <c r="AA25" s="134"/>
      <c r="AB25" s="128">
        <f t="shared" ca="1" si="15"/>
        <v>0</v>
      </c>
      <c r="AC25" s="128">
        <f t="shared" ca="1" si="16"/>
        <v>0</v>
      </c>
      <c r="AD25" s="128">
        <f t="shared" ca="1" si="17"/>
        <v>656.7</v>
      </c>
      <c r="AE25" s="128">
        <f t="shared" ca="1" si="18"/>
        <v>21</v>
      </c>
      <c r="AF25" s="128">
        <f t="shared" ca="1" si="19"/>
        <v>0</v>
      </c>
      <c r="AG25" s="128">
        <f t="shared" ca="1" si="20"/>
        <v>0</v>
      </c>
      <c r="AH25" s="128">
        <f t="shared" ca="1" si="21"/>
        <v>0</v>
      </c>
      <c r="AI25" s="128">
        <f t="shared" ca="1" si="22"/>
        <v>0</v>
      </c>
      <c r="AJ25" s="128">
        <f t="shared" ca="1" si="23"/>
        <v>0</v>
      </c>
      <c r="AK25" s="128">
        <f t="shared" ca="1" si="24"/>
        <v>0</v>
      </c>
      <c r="AL25" s="132">
        <f t="shared" ca="1" si="38"/>
        <v>677.7</v>
      </c>
      <c r="AM25" s="135"/>
      <c r="AN25" s="128">
        <f t="shared" ca="1" si="39"/>
        <v>0</v>
      </c>
      <c r="AO25" s="128">
        <f t="shared" ca="1" si="40"/>
        <v>0</v>
      </c>
      <c r="AP25" s="128">
        <f t="shared" ca="1" si="41"/>
        <v>600</v>
      </c>
      <c r="AQ25" s="128">
        <f t="shared" ca="1" si="42"/>
        <v>100</v>
      </c>
      <c r="AR25" s="128">
        <f t="shared" ca="1" si="43"/>
        <v>0</v>
      </c>
      <c r="AS25" s="128">
        <f t="shared" ca="1" si="44"/>
        <v>0</v>
      </c>
      <c r="AT25" s="128">
        <f t="shared" ca="1" si="45"/>
        <v>0</v>
      </c>
      <c r="AU25" s="128">
        <f t="shared" ca="1" si="46"/>
        <v>0</v>
      </c>
      <c r="AV25" s="128">
        <f t="shared" ca="1" si="47"/>
        <v>0</v>
      </c>
      <c r="AW25" s="128">
        <f t="shared" ca="1" si="48"/>
        <v>0</v>
      </c>
      <c r="AX25" s="132">
        <f t="shared" ca="1" si="49"/>
        <v>700</v>
      </c>
      <c r="AY25" s="132"/>
      <c r="AZ25" s="133">
        <f t="shared" ca="1" si="50"/>
        <v>0</v>
      </c>
      <c r="BA25" s="128">
        <f ca="1">IF(R24&lt;=0,0,IF($C25&lt;=SUM($AZ25:AZ25),0,IF(AO25+$C25-SUM($AZ25:AZ25)&gt;R24+AC25,R24+AC25-AO25,$C25-SUM($AZ25:AZ25))))</f>
        <v>0</v>
      </c>
      <c r="BB25" s="128">
        <f ca="1">IF(S24&lt;=0,0,IF($C25&lt;=SUM($AZ25:BA25),0,IF(AP25+$C25-SUM($AZ25:BA25)&gt;S24+AD25,S24+AD25-AP25,$C25-SUM($AZ25:BA25))))</f>
        <v>5300</v>
      </c>
      <c r="BC25" s="128">
        <f ca="1">IF(T24&lt;=0,0,IF($C25&lt;=SUM($AZ25:BB25),0,IF(AQ25+$C25-SUM($AZ25:BB25)&gt;T24+AE25,T24+AE25-AQ25,$C25-SUM($AZ25:BB25))))</f>
        <v>0</v>
      </c>
      <c r="BD25" s="128">
        <f ca="1">IF(U24&lt;=0,0,IF($C25&lt;=SUM($AZ25:BC25),0,IF(AR25+$C25-SUM($AZ25:BC25)&gt;U24+AF25,U24+AF25-AR25,$C25-SUM($AZ25:BC25))))</f>
        <v>0</v>
      </c>
      <c r="BE25" s="128">
        <f ca="1">IF(V24&lt;=0,0,IF($C25&lt;=SUM($AZ25:BD25),0,IF(AS25+$C25-SUM($AZ25:BD25)&gt;V24+AG25,V24+AG25-AS25,$C25-SUM($AZ25:BD25))))</f>
        <v>0</v>
      </c>
      <c r="BF25" s="128">
        <f ca="1">IF(W24&lt;=0,0,IF($C25&lt;=SUM($AZ25:BE25),0,IF(AT25+$C25-SUM($AZ25:BE25)&gt;W24+AH25,W24+AH25-AT25,$C25-SUM($AZ25:BE25))))</f>
        <v>0</v>
      </c>
      <c r="BG25" s="128">
        <f ca="1">IF(X24&lt;=0,0,IF($C25&lt;=SUM($AZ25:BF25),0,IF(AU25+$C25-SUM($AZ25:BF25)&gt;X24+AI25,X24+AI25-AU25,$C25-SUM($AZ25:BF25))))</f>
        <v>0</v>
      </c>
      <c r="BH25" s="128">
        <f ca="1">IF(Y24&lt;=0,0,IF($C25&lt;=SUM($AZ25:BG25),0,IF(AV25+$C25-SUM($AZ25:BG25)&gt;Y24+AJ25,Y24+AJ25-AV25,$C25-SUM($AZ25:BG25))))</f>
        <v>0</v>
      </c>
      <c r="BI25" s="128">
        <f ca="1">IF(Z24&lt;=0,0,IF($C25&lt;=SUM($AZ25:BH25),0,IF(AW25+$C25-SUM($AZ25:BH25)&gt;Z24+AK25,Z24+AK25-AW25,$C25-SUM($AZ25:BH25))))</f>
        <v>0</v>
      </c>
    </row>
    <row r="26" spans="1:61" ht="11.1" customHeight="1" x14ac:dyDescent="0.25">
      <c r="A26" s="124">
        <f t="shared" ca="1" si="51"/>
        <v>6</v>
      </c>
      <c r="B26" s="125">
        <f t="shared" ca="1" si="26"/>
        <v>44986</v>
      </c>
      <c r="C26" s="126">
        <f ca="1">IF(A26="","",IF(snowball,IF(($E$5-AX26)&lt;0,0,$E$5-AX26),0)+D26)</f>
        <v>5300</v>
      </c>
      <c r="D26" s="127"/>
      <c r="E26" s="128">
        <f t="shared" ca="1" si="9"/>
        <v>0</v>
      </c>
      <c r="F26" s="128">
        <f t="shared" ca="1" si="10"/>
        <v>0</v>
      </c>
      <c r="G26" s="128">
        <f t="shared" ca="1" si="11"/>
        <v>5900</v>
      </c>
      <c r="H26" s="128">
        <f t="shared" ca="1" si="12"/>
        <v>100</v>
      </c>
      <c r="I26" s="128">
        <f t="shared" ca="1" si="13"/>
        <v>0</v>
      </c>
      <c r="J26" s="128">
        <f t="shared" ca="1" si="13"/>
        <v>0</v>
      </c>
      <c r="K26" s="128">
        <f t="shared" ca="1" si="13"/>
        <v>0</v>
      </c>
      <c r="L26" s="128">
        <f t="shared" ca="1" si="13"/>
        <v>0</v>
      </c>
      <c r="M26" s="128">
        <f t="shared" ca="1" si="13"/>
        <v>0</v>
      </c>
      <c r="N26" s="128">
        <f t="shared" ca="1" si="13"/>
        <v>0</v>
      </c>
      <c r="O26" s="129"/>
      <c r="P26" s="128">
        <f t="shared" ca="1" si="27"/>
        <v>60020.54</v>
      </c>
      <c r="Q26" s="128">
        <f t="shared" ca="1" si="28"/>
        <v>0</v>
      </c>
      <c r="R26" s="128">
        <f t="shared" ca="1" si="29"/>
        <v>0</v>
      </c>
      <c r="S26" s="128">
        <f t="shared" ca="1" si="30"/>
        <v>57987.87</v>
      </c>
      <c r="T26" s="128">
        <f t="shared" ca="1" si="31"/>
        <v>2032.67</v>
      </c>
      <c r="U26" s="128">
        <f t="shared" ca="1" si="32"/>
        <v>0</v>
      </c>
      <c r="V26" s="128">
        <f t="shared" ca="1" si="33"/>
        <v>0</v>
      </c>
      <c r="W26" s="128">
        <f t="shared" ca="1" si="34"/>
        <v>0</v>
      </c>
      <c r="X26" s="128">
        <f t="shared" ca="1" si="35"/>
        <v>0</v>
      </c>
      <c r="Y26" s="128">
        <f t="shared" ca="1" si="36"/>
        <v>0</v>
      </c>
      <c r="Z26" s="128">
        <f t="shared" ca="1" si="37"/>
        <v>0</v>
      </c>
      <c r="AA26" s="134"/>
      <c r="AB26" s="128">
        <f t="shared" ca="1" si="15"/>
        <v>0</v>
      </c>
      <c r="AC26" s="128">
        <f t="shared" ca="1" si="16"/>
        <v>0</v>
      </c>
      <c r="AD26" s="128">
        <f t="shared" ca="1" si="17"/>
        <v>606.45000000000005</v>
      </c>
      <c r="AE26" s="128">
        <f t="shared" ca="1" si="18"/>
        <v>20.239999999999998</v>
      </c>
      <c r="AF26" s="128">
        <f t="shared" ca="1" si="19"/>
        <v>0</v>
      </c>
      <c r="AG26" s="128">
        <f t="shared" ca="1" si="20"/>
        <v>0</v>
      </c>
      <c r="AH26" s="128">
        <f t="shared" ca="1" si="21"/>
        <v>0</v>
      </c>
      <c r="AI26" s="128">
        <f t="shared" ca="1" si="22"/>
        <v>0</v>
      </c>
      <c r="AJ26" s="128">
        <f t="shared" ca="1" si="23"/>
        <v>0</v>
      </c>
      <c r="AK26" s="128">
        <f t="shared" ca="1" si="24"/>
        <v>0</v>
      </c>
      <c r="AL26" s="132">
        <f t="shared" ca="1" si="38"/>
        <v>626.69000000000005</v>
      </c>
      <c r="AM26" s="135"/>
      <c r="AN26" s="128">
        <f t="shared" ca="1" si="39"/>
        <v>0</v>
      </c>
      <c r="AO26" s="128">
        <f t="shared" ca="1" si="40"/>
        <v>0</v>
      </c>
      <c r="AP26" s="128">
        <f t="shared" ca="1" si="41"/>
        <v>600</v>
      </c>
      <c r="AQ26" s="128">
        <f t="shared" ca="1" si="42"/>
        <v>100</v>
      </c>
      <c r="AR26" s="128">
        <f t="shared" ca="1" si="43"/>
        <v>0</v>
      </c>
      <c r="AS26" s="128">
        <f t="shared" ca="1" si="44"/>
        <v>0</v>
      </c>
      <c r="AT26" s="128">
        <f t="shared" ca="1" si="45"/>
        <v>0</v>
      </c>
      <c r="AU26" s="128">
        <f t="shared" ca="1" si="46"/>
        <v>0</v>
      </c>
      <c r="AV26" s="128">
        <f t="shared" ca="1" si="47"/>
        <v>0</v>
      </c>
      <c r="AW26" s="128">
        <f t="shared" ca="1" si="48"/>
        <v>0</v>
      </c>
      <c r="AX26" s="132">
        <f t="shared" ca="1" si="49"/>
        <v>700</v>
      </c>
      <c r="AY26" s="132"/>
      <c r="AZ26" s="133">
        <f t="shared" ca="1" si="50"/>
        <v>0</v>
      </c>
      <c r="BA26" s="128">
        <f ca="1">IF(R25&lt;=0,0,IF($C26&lt;=SUM($AZ26:AZ26),0,IF(AO26+$C26-SUM($AZ26:AZ26)&gt;R25+AC26,R25+AC26-AO26,$C26-SUM($AZ26:AZ26))))</f>
        <v>0</v>
      </c>
      <c r="BB26" s="128">
        <f ca="1">IF(S25&lt;=0,0,IF($C26&lt;=SUM($AZ26:BA26),0,IF(AP26+$C26-SUM($AZ26:BA26)&gt;S25+AD26,S25+AD26-AP26,$C26-SUM($AZ26:BA26))))</f>
        <v>5300</v>
      </c>
      <c r="BC26" s="128">
        <f ca="1">IF(T25&lt;=0,0,IF($C26&lt;=SUM($AZ26:BB26),0,IF(AQ26+$C26-SUM($AZ26:BB26)&gt;T25+AE26,T25+AE26-AQ26,$C26-SUM($AZ26:BB26))))</f>
        <v>0</v>
      </c>
      <c r="BD26" s="128">
        <f ca="1">IF(U25&lt;=0,0,IF($C26&lt;=SUM($AZ26:BC26),0,IF(AR26+$C26-SUM($AZ26:BC26)&gt;U25+AF26,U25+AF26-AR26,$C26-SUM($AZ26:BC26))))</f>
        <v>0</v>
      </c>
      <c r="BE26" s="128">
        <f ca="1">IF(V25&lt;=0,0,IF($C26&lt;=SUM($AZ26:BD26),0,IF(AS26+$C26-SUM($AZ26:BD26)&gt;V25+AG26,V25+AG26-AS26,$C26-SUM($AZ26:BD26))))</f>
        <v>0</v>
      </c>
      <c r="BF26" s="128">
        <f ca="1">IF(W25&lt;=0,0,IF($C26&lt;=SUM($AZ26:BE26),0,IF(AT26+$C26-SUM($AZ26:BE26)&gt;W25+AH26,W25+AH26-AT26,$C26-SUM($AZ26:BE26))))</f>
        <v>0</v>
      </c>
      <c r="BG26" s="128">
        <f ca="1">IF(X25&lt;=0,0,IF($C26&lt;=SUM($AZ26:BF26),0,IF(AU26+$C26-SUM($AZ26:BF26)&gt;X25+AI26,X25+AI26-AU26,$C26-SUM($AZ26:BF26))))</f>
        <v>0</v>
      </c>
      <c r="BH26" s="128">
        <f ca="1">IF(Y25&lt;=0,0,IF($C26&lt;=SUM($AZ26:BG26),0,IF(AV26+$C26-SUM($AZ26:BG26)&gt;Y25+AJ26,Y25+AJ26-AV26,$C26-SUM($AZ26:BG26))))</f>
        <v>0</v>
      </c>
      <c r="BI26" s="128">
        <f ca="1">IF(Z25&lt;=0,0,IF($C26&lt;=SUM($AZ26:BH26),0,IF(AW26+$C26-SUM($AZ26:BH26)&gt;Z25+AK26,Z25+AK26-AW26,$C26-SUM($AZ26:BH26))))</f>
        <v>0</v>
      </c>
    </row>
    <row r="27" spans="1:61" ht="11.1" customHeight="1" x14ac:dyDescent="0.25">
      <c r="A27" s="124">
        <f t="shared" ca="1" si="51"/>
        <v>7</v>
      </c>
      <c r="B27" s="125">
        <f t="shared" ca="1" si="26"/>
        <v>45017</v>
      </c>
      <c r="C27" s="126">
        <f ca="1">IF(A27="","",IF(snowball,IF(($E$5-AX27)&lt;0,0,$E$5-AX27),0)+D27)</f>
        <v>5300</v>
      </c>
      <c r="D27" s="127"/>
      <c r="E27" s="128">
        <f t="shared" ca="1" si="9"/>
        <v>0</v>
      </c>
      <c r="F27" s="128">
        <f t="shared" ca="1" si="10"/>
        <v>0</v>
      </c>
      <c r="G27" s="128">
        <f t="shared" ca="1" si="11"/>
        <v>5900</v>
      </c>
      <c r="H27" s="128">
        <f t="shared" ca="1" si="12"/>
        <v>100</v>
      </c>
      <c r="I27" s="128">
        <f t="shared" ca="1" si="13"/>
        <v>0</v>
      </c>
      <c r="J27" s="128">
        <f t="shared" ca="1" si="13"/>
        <v>0</v>
      </c>
      <c r="K27" s="128">
        <f t="shared" ca="1" si="13"/>
        <v>0</v>
      </c>
      <c r="L27" s="128">
        <f t="shared" ca="1" si="13"/>
        <v>0</v>
      </c>
      <c r="M27" s="128">
        <f t="shared" ca="1" si="13"/>
        <v>0</v>
      </c>
      <c r="N27" s="128">
        <f t="shared" ca="1" si="13"/>
        <v>0</v>
      </c>
      <c r="O27" s="129"/>
      <c r="P27" s="128">
        <f t="shared" ca="1" si="27"/>
        <v>54595.74</v>
      </c>
      <c r="Q27" s="128">
        <f t="shared" ca="1" si="28"/>
        <v>0</v>
      </c>
      <c r="R27" s="128">
        <f t="shared" ca="1" si="29"/>
        <v>0</v>
      </c>
      <c r="S27" s="128">
        <f t="shared" ca="1" si="30"/>
        <v>52643.59</v>
      </c>
      <c r="T27" s="128">
        <f t="shared" ca="1" si="31"/>
        <v>1952.15</v>
      </c>
      <c r="U27" s="128">
        <f t="shared" ca="1" si="32"/>
        <v>0</v>
      </c>
      <c r="V27" s="128">
        <f t="shared" ca="1" si="33"/>
        <v>0</v>
      </c>
      <c r="W27" s="128">
        <f t="shared" ca="1" si="34"/>
        <v>0</v>
      </c>
      <c r="X27" s="128">
        <f t="shared" ca="1" si="35"/>
        <v>0</v>
      </c>
      <c r="Y27" s="128">
        <f t="shared" ca="1" si="36"/>
        <v>0</v>
      </c>
      <c r="Z27" s="128">
        <f t="shared" ca="1" si="37"/>
        <v>0</v>
      </c>
      <c r="AA27" s="134"/>
      <c r="AB27" s="128">
        <f t="shared" ca="1" si="15"/>
        <v>0</v>
      </c>
      <c r="AC27" s="128">
        <f t="shared" ca="1" si="16"/>
        <v>0</v>
      </c>
      <c r="AD27" s="128">
        <f t="shared" ca="1" si="17"/>
        <v>555.72</v>
      </c>
      <c r="AE27" s="128">
        <f t="shared" ca="1" si="18"/>
        <v>19.48</v>
      </c>
      <c r="AF27" s="128">
        <f t="shared" ca="1" si="19"/>
        <v>0</v>
      </c>
      <c r="AG27" s="128">
        <f t="shared" ca="1" si="20"/>
        <v>0</v>
      </c>
      <c r="AH27" s="128">
        <f t="shared" ca="1" si="21"/>
        <v>0</v>
      </c>
      <c r="AI27" s="128">
        <f t="shared" ca="1" si="22"/>
        <v>0</v>
      </c>
      <c r="AJ27" s="128">
        <f t="shared" ca="1" si="23"/>
        <v>0</v>
      </c>
      <c r="AK27" s="128">
        <f t="shared" ca="1" si="24"/>
        <v>0</v>
      </c>
      <c r="AL27" s="132">
        <f t="shared" ca="1" si="38"/>
        <v>575.20000000000005</v>
      </c>
      <c r="AM27" s="135"/>
      <c r="AN27" s="128">
        <f t="shared" ca="1" si="39"/>
        <v>0</v>
      </c>
      <c r="AO27" s="128">
        <f t="shared" ca="1" si="40"/>
        <v>0</v>
      </c>
      <c r="AP27" s="128">
        <f t="shared" ca="1" si="41"/>
        <v>600</v>
      </c>
      <c r="AQ27" s="128">
        <f t="shared" ca="1" si="42"/>
        <v>100</v>
      </c>
      <c r="AR27" s="128">
        <f t="shared" ca="1" si="43"/>
        <v>0</v>
      </c>
      <c r="AS27" s="128">
        <f t="shared" ca="1" si="44"/>
        <v>0</v>
      </c>
      <c r="AT27" s="128">
        <f t="shared" ca="1" si="45"/>
        <v>0</v>
      </c>
      <c r="AU27" s="128">
        <f t="shared" ca="1" si="46"/>
        <v>0</v>
      </c>
      <c r="AV27" s="128">
        <f t="shared" ca="1" si="47"/>
        <v>0</v>
      </c>
      <c r="AW27" s="128">
        <f t="shared" ca="1" si="48"/>
        <v>0</v>
      </c>
      <c r="AX27" s="132">
        <f t="shared" ca="1" si="49"/>
        <v>700</v>
      </c>
      <c r="AY27" s="132"/>
      <c r="AZ27" s="133">
        <f t="shared" ca="1" si="50"/>
        <v>0</v>
      </c>
      <c r="BA27" s="128">
        <f ca="1">IF(R26&lt;=0,0,IF($C27&lt;=SUM($AZ27:AZ27),0,IF(AO27+$C27-SUM($AZ27:AZ27)&gt;R26+AC27,R26+AC27-AO27,$C27-SUM($AZ27:AZ27))))</f>
        <v>0</v>
      </c>
      <c r="BB27" s="128">
        <f ca="1">IF(S26&lt;=0,0,IF($C27&lt;=SUM($AZ27:BA27),0,IF(AP27+$C27-SUM($AZ27:BA27)&gt;S26+AD27,S26+AD27-AP27,$C27-SUM($AZ27:BA27))))</f>
        <v>5300</v>
      </c>
      <c r="BC27" s="128">
        <f ca="1">IF(T26&lt;=0,0,IF($C27&lt;=SUM($AZ27:BB27),0,IF(AQ27+$C27-SUM($AZ27:BB27)&gt;T26+AE27,T26+AE27-AQ27,$C27-SUM($AZ27:BB27))))</f>
        <v>0</v>
      </c>
      <c r="BD27" s="128">
        <f ca="1">IF(U26&lt;=0,0,IF($C27&lt;=SUM($AZ27:BC27),0,IF(AR27+$C27-SUM($AZ27:BC27)&gt;U26+AF27,U26+AF27-AR27,$C27-SUM($AZ27:BC27))))</f>
        <v>0</v>
      </c>
      <c r="BE27" s="128">
        <f ca="1">IF(V26&lt;=0,0,IF($C27&lt;=SUM($AZ27:BD27),0,IF(AS27+$C27-SUM($AZ27:BD27)&gt;V26+AG27,V26+AG27-AS27,$C27-SUM($AZ27:BD27))))</f>
        <v>0</v>
      </c>
      <c r="BF27" s="128">
        <f ca="1">IF(W26&lt;=0,0,IF($C27&lt;=SUM($AZ27:BE27),0,IF(AT27+$C27-SUM($AZ27:BE27)&gt;W26+AH27,W26+AH27-AT27,$C27-SUM($AZ27:BE27))))</f>
        <v>0</v>
      </c>
      <c r="BG27" s="128">
        <f ca="1">IF(X26&lt;=0,0,IF($C27&lt;=SUM($AZ27:BF27),0,IF(AU27+$C27-SUM($AZ27:BF27)&gt;X26+AI27,X26+AI27-AU27,$C27-SUM($AZ27:BF27))))</f>
        <v>0</v>
      </c>
      <c r="BH27" s="128">
        <f ca="1">IF(Y26&lt;=0,0,IF($C27&lt;=SUM($AZ27:BG27),0,IF(AV27+$C27-SUM($AZ27:BG27)&gt;Y26+AJ27,Y26+AJ27-AV27,$C27-SUM($AZ27:BG27))))</f>
        <v>0</v>
      </c>
      <c r="BI27" s="128">
        <f ca="1">IF(Z26&lt;=0,0,IF($C27&lt;=SUM($AZ27:BH27),0,IF(AW27+$C27-SUM($AZ27:BH27)&gt;Z26+AK27,Z26+AK27-AW27,$C27-SUM($AZ27:BH27))))</f>
        <v>0</v>
      </c>
    </row>
    <row r="28" spans="1:61" ht="11.1" customHeight="1" x14ac:dyDescent="0.25">
      <c r="A28" s="124">
        <f t="shared" ca="1" si="51"/>
        <v>8</v>
      </c>
      <c r="B28" s="125">
        <f t="shared" ca="1" si="26"/>
        <v>45047</v>
      </c>
      <c r="C28" s="126">
        <f ca="1">IF(A28="","",IF(snowball,IF(($E$5-AX28)&lt;0,0,$E$5-AX28),0)+D28)</f>
        <v>5300</v>
      </c>
      <c r="D28" s="127"/>
      <c r="E28" s="128">
        <f t="shared" ca="1" si="9"/>
        <v>0</v>
      </c>
      <c r="F28" s="128">
        <f t="shared" ca="1" si="10"/>
        <v>0</v>
      </c>
      <c r="G28" s="128">
        <f t="shared" ca="1" si="11"/>
        <v>5900</v>
      </c>
      <c r="H28" s="128">
        <f t="shared" ca="1" si="12"/>
        <v>100</v>
      </c>
      <c r="I28" s="128">
        <f t="shared" ca="1" si="13"/>
        <v>0</v>
      </c>
      <c r="J28" s="128">
        <f t="shared" ca="1" si="13"/>
        <v>0</v>
      </c>
      <c r="K28" s="128">
        <f t="shared" ca="1" si="13"/>
        <v>0</v>
      </c>
      <c r="L28" s="128">
        <f t="shared" ca="1" si="13"/>
        <v>0</v>
      </c>
      <c r="M28" s="128">
        <f t="shared" ca="1" si="13"/>
        <v>0</v>
      </c>
      <c r="N28" s="128">
        <f t="shared" ca="1" si="13"/>
        <v>0</v>
      </c>
      <c r="O28" s="129"/>
      <c r="P28" s="128">
        <f t="shared" ca="1" si="27"/>
        <v>49118.95</v>
      </c>
      <c r="Q28" s="128">
        <f t="shared" ca="1" si="28"/>
        <v>0</v>
      </c>
      <c r="R28" s="128">
        <f t="shared" ca="1" si="29"/>
        <v>0</v>
      </c>
      <c r="S28" s="128">
        <f t="shared" ca="1" si="30"/>
        <v>47248.09</v>
      </c>
      <c r="T28" s="128">
        <f t="shared" ca="1" si="31"/>
        <v>1870.86</v>
      </c>
      <c r="U28" s="128">
        <f t="shared" ca="1" si="32"/>
        <v>0</v>
      </c>
      <c r="V28" s="128">
        <f t="shared" ca="1" si="33"/>
        <v>0</v>
      </c>
      <c r="W28" s="128">
        <f t="shared" ca="1" si="34"/>
        <v>0</v>
      </c>
      <c r="X28" s="128">
        <f t="shared" ca="1" si="35"/>
        <v>0</v>
      </c>
      <c r="Y28" s="128">
        <f t="shared" ca="1" si="36"/>
        <v>0</v>
      </c>
      <c r="Z28" s="128">
        <f t="shared" ca="1" si="37"/>
        <v>0</v>
      </c>
      <c r="AA28" s="134"/>
      <c r="AB28" s="128">
        <f t="shared" ca="1" si="15"/>
        <v>0</v>
      </c>
      <c r="AC28" s="128">
        <f t="shared" ca="1" si="16"/>
        <v>0</v>
      </c>
      <c r="AD28" s="128">
        <f t="shared" ca="1" si="17"/>
        <v>504.5</v>
      </c>
      <c r="AE28" s="128">
        <f t="shared" ca="1" si="18"/>
        <v>18.71</v>
      </c>
      <c r="AF28" s="128">
        <f t="shared" ca="1" si="19"/>
        <v>0</v>
      </c>
      <c r="AG28" s="128">
        <f t="shared" ca="1" si="20"/>
        <v>0</v>
      </c>
      <c r="AH28" s="128">
        <f t="shared" ca="1" si="21"/>
        <v>0</v>
      </c>
      <c r="AI28" s="128">
        <f t="shared" ca="1" si="22"/>
        <v>0</v>
      </c>
      <c r="AJ28" s="128">
        <f t="shared" ca="1" si="23"/>
        <v>0</v>
      </c>
      <c r="AK28" s="128">
        <f t="shared" ca="1" si="24"/>
        <v>0</v>
      </c>
      <c r="AL28" s="132">
        <f t="shared" ca="1" si="38"/>
        <v>523.21</v>
      </c>
      <c r="AM28" s="135"/>
      <c r="AN28" s="128">
        <f t="shared" ca="1" si="39"/>
        <v>0</v>
      </c>
      <c r="AO28" s="128">
        <f t="shared" ca="1" si="40"/>
        <v>0</v>
      </c>
      <c r="AP28" s="128">
        <f t="shared" ca="1" si="41"/>
        <v>600</v>
      </c>
      <c r="AQ28" s="128">
        <f t="shared" ca="1" si="42"/>
        <v>100</v>
      </c>
      <c r="AR28" s="128">
        <f t="shared" ca="1" si="43"/>
        <v>0</v>
      </c>
      <c r="AS28" s="128">
        <f t="shared" ca="1" si="44"/>
        <v>0</v>
      </c>
      <c r="AT28" s="128">
        <f t="shared" ca="1" si="45"/>
        <v>0</v>
      </c>
      <c r="AU28" s="128">
        <f t="shared" ca="1" si="46"/>
        <v>0</v>
      </c>
      <c r="AV28" s="128">
        <f t="shared" ca="1" si="47"/>
        <v>0</v>
      </c>
      <c r="AW28" s="128">
        <f t="shared" ca="1" si="48"/>
        <v>0</v>
      </c>
      <c r="AX28" s="132">
        <f t="shared" ca="1" si="49"/>
        <v>700</v>
      </c>
      <c r="AY28" s="132"/>
      <c r="AZ28" s="133">
        <f t="shared" ca="1" si="50"/>
        <v>0</v>
      </c>
      <c r="BA28" s="128">
        <f ca="1">IF(R27&lt;=0,0,IF($C28&lt;=SUM($AZ28:AZ28),0,IF(AO28+$C28-SUM($AZ28:AZ28)&gt;R27+AC28,R27+AC28-AO28,$C28-SUM($AZ28:AZ28))))</f>
        <v>0</v>
      </c>
      <c r="BB28" s="128">
        <f ca="1">IF(S27&lt;=0,0,IF($C28&lt;=SUM($AZ28:BA28),0,IF(AP28+$C28-SUM($AZ28:BA28)&gt;S27+AD28,S27+AD28-AP28,$C28-SUM($AZ28:BA28))))</f>
        <v>5300</v>
      </c>
      <c r="BC28" s="128">
        <f ca="1">IF(T27&lt;=0,0,IF($C28&lt;=SUM($AZ28:BB28),0,IF(AQ28+$C28-SUM($AZ28:BB28)&gt;T27+AE28,T27+AE28-AQ28,$C28-SUM($AZ28:BB28))))</f>
        <v>0</v>
      </c>
      <c r="BD28" s="128">
        <f ca="1">IF(U27&lt;=0,0,IF($C28&lt;=SUM($AZ28:BC28),0,IF(AR28+$C28-SUM($AZ28:BC28)&gt;U27+AF28,U27+AF28-AR28,$C28-SUM($AZ28:BC28))))</f>
        <v>0</v>
      </c>
      <c r="BE28" s="128">
        <f ca="1">IF(V27&lt;=0,0,IF($C28&lt;=SUM($AZ28:BD28),0,IF(AS28+$C28-SUM($AZ28:BD28)&gt;V27+AG28,V27+AG28-AS28,$C28-SUM($AZ28:BD28))))</f>
        <v>0</v>
      </c>
      <c r="BF28" s="128">
        <f ca="1">IF(W27&lt;=0,0,IF($C28&lt;=SUM($AZ28:BE28),0,IF(AT28+$C28-SUM($AZ28:BE28)&gt;W27+AH28,W27+AH28-AT28,$C28-SUM($AZ28:BE28))))</f>
        <v>0</v>
      </c>
      <c r="BG28" s="128">
        <f ca="1">IF(X27&lt;=0,0,IF($C28&lt;=SUM($AZ28:BF28),0,IF(AU28+$C28-SUM($AZ28:BF28)&gt;X27+AI28,X27+AI28-AU28,$C28-SUM($AZ28:BF28))))</f>
        <v>0</v>
      </c>
      <c r="BH28" s="128">
        <f ca="1">IF(Y27&lt;=0,0,IF($C28&lt;=SUM($AZ28:BG28),0,IF(AV28+$C28-SUM($AZ28:BG28)&gt;Y27+AJ28,Y27+AJ28-AV28,$C28-SUM($AZ28:BG28))))</f>
        <v>0</v>
      </c>
      <c r="BI28" s="128">
        <f ca="1">IF(Z27&lt;=0,0,IF($C28&lt;=SUM($AZ28:BH28),0,IF(AW28+$C28-SUM($AZ28:BH28)&gt;Z27+AK28,Z27+AK28-AW28,$C28-SUM($AZ28:BH28))))</f>
        <v>0</v>
      </c>
    </row>
    <row r="29" spans="1:61" ht="11.1" customHeight="1" x14ac:dyDescent="0.25">
      <c r="A29" s="124">
        <f t="shared" ca="1" si="51"/>
        <v>9</v>
      </c>
      <c r="B29" s="125">
        <f t="shared" ca="1" si="26"/>
        <v>45078</v>
      </c>
      <c r="C29" s="126">
        <f ca="1">IF(A29="","",IF(snowball,IF(($E$5-AX29)&lt;0,0,$E$5-AX29),0)+D29)</f>
        <v>5300</v>
      </c>
      <c r="D29" s="127"/>
      <c r="E29" s="128">
        <f t="shared" ca="1" si="9"/>
        <v>0</v>
      </c>
      <c r="F29" s="128">
        <f t="shared" ca="1" si="10"/>
        <v>0</v>
      </c>
      <c r="G29" s="128">
        <f t="shared" ca="1" si="11"/>
        <v>5900</v>
      </c>
      <c r="H29" s="128">
        <f t="shared" ca="1" si="12"/>
        <v>100</v>
      </c>
      <c r="I29" s="128">
        <f t="shared" ca="1" si="13"/>
        <v>0</v>
      </c>
      <c r="J29" s="128">
        <f t="shared" ca="1" si="13"/>
        <v>0</v>
      </c>
      <c r="K29" s="128">
        <f t="shared" ca="1" si="13"/>
        <v>0</v>
      </c>
      <c r="L29" s="128">
        <f t="shared" ca="1" si="13"/>
        <v>0</v>
      </c>
      <c r="M29" s="128">
        <f t="shared" ca="1" si="13"/>
        <v>0</v>
      </c>
      <c r="N29" s="128">
        <f t="shared" ca="1" si="13"/>
        <v>0</v>
      </c>
      <c r="O29" s="129"/>
      <c r="P29" s="128">
        <f t="shared" ca="1" si="27"/>
        <v>43589.67</v>
      </c>
      <c r="Q29" s="128">
        <f t="shared" ca="1" si="28"/>
        <v>0</v>
      </c>
      <c r="R29" s="128">
        <f t="shared" ca="1" si="29"/>
        <v>0</v>
      </c>
      <c r="S29" s="128">
        <f t="shared" ca="1" si="30"/>
        <v>41800.879999999997</v>
      </c>
      <c r="T29" s="128">
        <f t="shared" ca="1" si="31"/>
        <v>1788.79</v>
      </c>
      <c r="U29" s="128">
        <f t="shared" ca="1" si="32"/>
        <v>0</v>
      </c>
      <c r="V29" s="128">
        <f t="shared" ca="1" si="33"/>
        <v>0</v>
      </c>
      <c r="W29" s="128">
        <f t="shared" ca="1" si="34"/>
        <v>0</v>
      </c>
      <c r="X29" s="128">
        <f t="shared" ca="1" si="35"/>
        <v>0</v>
      </c>
      <c r="Y29" s="128">
        <f t="shared" ca="1" si="36"/>
        <v>0</v>
      </c>
      <c r="Z29" s="128">
        <f t="shared" ca="1" si="37"/>
        <v>0</v>
      </c>
      <c r="AA29" s="134"/>
      <c r="AB29" s="128">
        <f t="shared" ca="1" si="15"/>
        <v>0</v>
      </c>
      <c r="AC29" s="128">
        <f t="shared" ca="1" si="16"/>
        <v>0</v>
      </c>
      <c r="AD29" s="128">
        <f t="shared" ca="1" si="17"/>
        <v>452.79</v>
      </c>
      <c r="AE29" s="128">
        <f t="shared" ca="1" si="18"/>
        <v>17.93</v>
      </c>
      <c r="AF29" s="128">
        <f t="shared" ca="1" si="19"/>
        <v>0</v>
      </c>
      <c r="AG29" s="128">
        <f t="shared" ca="1" si="20"/>
        <v>0</v>
      </c>
      <c r="AH29" s="128">
        <f t="shared" ca="1" si="21"/>
        <v>0</v>
      </c>
      <c r="AI29" s="128">
        <f t="shared" ca="1" si="22"/>
        <v>0</v>
      </c>
      <c r="AJ29" s="128">
        <f t="shared" ca="1" si="23"/>
        <v>0</v>
      </c>
      <c r="AK29" s="128">
        <f t="shared" ca="1" si="24"/>
        <v>0</v>
      </c>
      <c r="AL29" s="132">
        <f t="shared" ca="1" si="38"/>
        <v>470.72</v>
      </c>
      <c r="AM29" s="135"/>
      <c r="AN29" s="128">
        <f t="shared" ca="1" si="39"/>
        <v>0</v>
      </c>
      <c r="AO29" s="128">
        <f t="shared" ca="1" si="40"/>
        <v>0</v>
      </c>
      <c r="AP29" s="128">
        <f t="shared" ca="1" si="41"/>
        <v>600</v>
      </c>
      <c r="AQ29" s="128">
        <f t="shared" ca="1" si="42"/>
        <v>100</v>
      </c>
      <c r="AR29" s="128">
        <f t="shared" ca="1" si="43"/>
        <v>0</v>
      </c>
      <c r="AS29" s="128">
        <f t="shared" ca="1" si="44"/>
        <v>0</v>
      </c>
      <c r="AT29" s="128">
        <f t="shared" ca="1" si="45"/>
        <v>0</v>
      </c>
      <c r="AU29" s="128">
        <f t="shared" ca="1" si="46"/>
        <v>0</v>
      </c>
      <c r="AV29" s="128">
        <f t="shared" ca="1" si="47"/>
        <v>0</v>
      </c>
      <c r="AW29" s="128">
        <f t="shared" ca="1" si="48"/>
        <v>0</v>
      </c>
      <c r="AX29" s="132">
        <f t="shared" ca="1" si="49"/>
        <v>700</v>
      </c>
      <c r="AY29" s="132"/>
      <c r="AZ29" s="133">
        <f t="shared" ca="1" si="50"/>
        <v>0</v>
      </c>
      <c r="BA29" s="128">
        <f ca="1">IF(R28&lt;=0,0,IF($C29&lt;=SUM($AZ29:AZ29),0,IF(AO29+$C29-SUM($AZ29:AZ29)&gt;R28+AC29,R28+AC29-AO29,$C29-SUM($AZ29:AZ29))))</f>
        <v>0</v>
      </c>
      <c r="BB29" s="128">
        <f ca="1">IF(S28&lt;=0,0,IF($C29&lt;=SUM($AZ29:BA29),0,IF(AP29+$C29-SUM($AZ29:BA29)&gt;S28+AD29,S28+AD29-AP29,$C29-SUM($AZ29:BA29))))</f>
        <v>5300</v>
      </c>
      <c r="BC29" s="128">
        <f ca="1">IF(T28&lt;=0,0,IF($C29&lt;=SUM($AZ29:BB29),0,IF(AQ29+$C29-SUM($AZ29:BB29)&gt;T28+AE29,T28+AE29-AQ29,$C29-SUM($AZ29:BB29))))</f>
        <v>0</v>
      </c>
      <c r="BD29" s="128">
        <f ca="1">IF(U28&lt;=0,0,IF($C29&lt;=SUM($AZ29:BC29),0,IF(AR29+$C29-SUM($AZ29:BC29)&gt;U28+AF29,U28+AF29-AR29,$C29-SUM($AZ29:BC29))))</f>
        <v>0</v>
      </c>
      <c r="BE29" s="128">
        <f ca="1">IF(V28&lt;=0,0,IF($C29&lt;=SUM($AZ29:BD29),0,IF(AS29+$C29-SUM($AZ29:BD29)&gt;V28+AG29,V28+AG29-AS29,$C29-SUM($AZ29:BD29))))</f>
        <v>0</v>
      </c>
      <c r="BF29" s="128">
        <f ca="1">IF(W28&lt;=0,0,IF($C29&lt;=SUM($AZ29:BE29),0,IF(AT29+$C29-SUM($AZ29:BE29)&gt;W28+AH29,W28+AH29-AT29,$C29-SUM($AZ29:BE29))))</f>
        <v>0</v>
      </c>
      <c r="BG29" s="128">
        <f ca="1">IF(X28&lt;=0,0,IF($C29&lt;=SUM($AZ29:BF29),0,IF(AU29+$C29-SUM($AZ29:BF29)&gt;X28+AI29,X28+AI29-AU29,$C29-SUM($AZ29:BF29))))</f>
        <v>0</v>
      </c>
      <c r="BH29" s="128">
        <f ca="1">IF(Y28&lt;=0,0,IF($C29&lt;=SUM($AZ29:BG29),0,IF(AV29+$C29-SUM($AZ29:BG29)&gt;Y28+AJ29,Y28+AJ29-AV29,$C29-SUM($AZ29:BG29))))</f>
        <v>0</v>
      </c>
      <c r="BI29" s="128">
        <f ca="1">IF(Z28&lt;=0,0,IF($C29&lt;=SUM($AZ29:BH29),0,IF(AW29+$C29-SUM($AZ29:BH29)&gt;Z28+AK29,Z28+AK29-AW29,$C29-SUM($AZ29:BH29))))</f>
        <v>0</v>
      </c>
    </row>
    <row r="30" spans="1:61" ht="11.1" customHeight="1" x14ac:dyDescent="0.25">
      <c r="A30" s="124">
        <f t="shared" ca="1" si="51"/>
        <v>10</v>
      </c>
      <c r="B30" s="125">
        <f t="shared" ca="1" si="26"/>
        <v>45108</v>
      </c>
      <c r="C30" s="126">
        <f ca="1">IF(A30="","",IF(snowball,IF(($E$5-AX30)&lt;0,0,$E$5-AX30),0)+D30)</f>
        <v>5300</v>
      </c>
      <c r="D30" s="127"/>
      <c r="E30" s="128">
        <f t="shared" ca="1" si="9"/>
        <v>0</v>
      </c>
      <c r="F30" s="128">
        <f t="shared" ca="1" si="10"/>
        <v>0</v>
      </c>
      <c r="G30" s="128">
        <f t="shared" ca="1" si="11"/>
        <v>5900</v>
      </c>
      <c r="H30" s="128">
        <f t="shared" ca="1" si="12"/>
        <v>100</v>
      </c>
      <c r="I30" s="128">
        <f t="shared" ca="1" si="13"/>
        <v>0</v>
      </c>
      <c r="J30" s="128">
        <f t="shared" ca="1" si="13"/>
        <v>0</v>
      </c>
      <c r="K30" s="128">
        <f t="shared" ca="1" si="13"/>
        <v>0</v>
      </c>
      <c r="L30" s="128">
        <f t="shared" ca="1" si="13"/>
        <v>0</v>
      </c>
      <c r="M30" s="128">
        <f t="shared" ca="1" si="13"/>
        <v>0</v>
      </c>
      <c r="N30" s="128">
        <f t="shared" ca="1" si="13"/>
        <v>0</v>
      </c>
      <c r="O30" s="129"/>
      <c r="P30" s="128">
        <f t="shared" ca="1" si="27"/>
        <v>38007.4</v>
      </c>
      <c r="Q30" s="128">
        <f t="shared" ca="1" si="28"/>
        <v>0</v>
      </c>
      <c r="R30" s="128">
        <f t="shared" ca="1" si="29"/>
        <v>0</v>
      </c>
      <c r="S30" s="128">
        <f t="shared" ca="1" si="30"/>
        <v>36301.47</v>
      </c>
      <c r="T30" s="128">
        <f t="shared" ca="1" si="31"/>
        <v>1705.93</v>
      </c>
      <c r="U30" s="128">
        <f t="shared" ca="1" si="32"/>
        <v>0</v>
      </c>
      <c r="V30" s="128">
        <f t="shared" ca="1" si="33"/>
        <v>0</v>
      </c>
      <c r="W30" s="128">
        <f t="shared" ca="1" si="34"/>
        <v>0</v>
      </c>
      <c r="X30" s="128">
        <f t="shared" ca="1" si="35"/>
        <v>0</v>
      </c>
      <c r="Y30" s="128">
        <f t="shared" ca="1" si="36"/>
        <v>0</v>
      </c>
      <c r="Z30" s="128">
        <f t="shared" ca="1" si="37"/>
        <v>0</v>
      </c>
      <c r="AA30" s="134"/>
      <c r="AB30" s="128">
        <f t="shared" ca="1" si="15"/>
        <v>0</v>
      </c>
      <c r="AC30" s="128">
        <f t="shared" ca="1" si="16"/>
        <v>0</v>
      </c>
      <c r="AD30" s="128">
        <f t="shared" ca="1" si="17"/>
        <v>400.59</v>
      </c>
      <c r="AE30" s="128">
        <f t="shared" ca="1" si="18"/>
        <v>17.14</v>
      </c>
      <c r="AF30" s="128">
        <f t="shared" ca="1" si="19"/>
        <v>0</v>
      </c>
      <c r="AG30" s="128">
        <f t="shared" ca="1" si="20"/>
        <v>0</v>
      </c>
      <c r="AH30" s="128">
        <f t="shared" ca="1" si="21"/>
        <v>0</v>
      </c>
      <c r="AI30" s="128">
        <f t="shared" ca="1" si="22"/>
        <v>0</v>
      </c>
      <c r="AJ30" s="128">
        <f t="shared" ca="1" si="23"/>
        <v>0</v>
      </c>
      <c r="AK30" s="128">
        <f t="shared" ca="1" si="24"/>
        <v>0</v>
      </c>
      <c r="AL30" s="132">
        <f t="shared" ca="1" si="38"/>
        <v>417.72999999999996</v>
      </c>
      <c r="AM30" s="135"/>
      <c r="AN30" s="128">
        <f t="shared" ca="1" si="39"/>
        <v>0</v>
      </c>
      <c r="AO30" s="128">
        <f t="shared" ca="1" si="40"/>
        <v>0</v>
      </c>
      <c r="AP30" s="128">
        <f t="shared" ca="1" si="41"/>
        <v>600</v>
      </c>
      <c r="AQ30" s="128">
        <f t="shared" ca="1" si="42"/>
        <v>100</v>
      </c>
      <c r="AR30" s="128">
        <f t="shared" ca="1" si="43"/>
        <v>0</v>
      </c>
      <c r="AS30" s="128">
        <f t="shared" ca="1" si="44"/>
        <v>0</v>
      </c>
      <c r="AT30" s="128">
        <f t="shared" ca="1" si="45"/>
        <v>0</v>
      </c>
      <c r="AU30" s="128">
        <f t="shared" ca="1" si="46"/>
        <v>0</v>
      </c>
      <c r="AV30" s="128">
        <f t="shared" ca="1" si="47"/>
        <v>0</v>
      </c>
      <c r="AW30" s="128">
        <f t="shared" ca="1" si="48"/>
        <v>0</v>
      </c>
      <c r="AX30" s="132">
        <f t="shared" ca="1" si="49"/>
        <v>700</v>
      </c>
      <c r="AY30" s="132"/>
      <c r="AZ30" s="133">
        <f t="shared" ca="1" si="50"/>
        <v>0</v>
      </c>
      <c r="BA30" s="128">
        <f ca="1">IF(R29&lt;=0,0,IF($C30&lt;=SUM($AZ30:AZ30),0,IF(AO30+$C30-SUM($AZ30:AZ30)&gt;R29+AC30,R29+AC30-AO30,$C30-SUM($AZ30:AZ30))))</f>
        <v>0</v>
      </c>
      <c r="BB30" s="128">
        <f ca="1">IF(S29&lt;=0,0,IF($C30&lt;=SUM($AZ30:BA30),0,IF(AP30+$C30-SUM($AZ30:BA30)&gt;S29+AD30,S29+AD30-AP30,$C30-SUM($AZ30:BA30))))</f>
        <v>5300</v>
      </c>
      <c r="BC30" s="128">
        <f ca="1">IF(T29&lt;=0,0,IF($C30&lt;=SUM($AZ30:BB30),0,IF(AQ30+$C30-SUM($AZ30:BB30)&gt;T29+AE30,T29+AE30-AQ30,$C30-SUM($AZ30:BB30))))</f>
        <v>0</v>
      </c>
      <c r="BD30" s="128">
        <f ca="1">IF(U29&lt;=0,0,IF($C30&lt;=SUM($AZ30:BC30),0,IF(AR30+$C30-SUM($AZ30:BC30)&gt;U29+AF30,U29+AF30-AR30,$C30-SUM($AZ30:BC30))))</f>
        <v>0</v>
      </c>
      <c r="BE30" s="128">
        <f ca="1">IF(V29&lt;=0,0,IF($C30&lt;=SUM($AZ30:BD30),0,IF(AS30+$C30-SUM($AZ30:BD30)&gt;V29+AG30,V29+AG30-AS30,$C30-SUM($AZ30:BD30))))</f>
        <v>0</v>
      </c>
      <c r="BF30" s="128">
        <f ca="1">IF(W29&lt;=0,0,IF($C30&lt;=SUM($AZ30:BE30),0,IF(AT30+$C30-SUM($AZ30:BE30)&gt;W29+AH30,W29+AH30-AT30,$C30-SUM($AZ30:BE30))))</f>
        <v>0</v>
      </c>
      <c r="BG30" s="128">
        <f ca="1">IF(X29&lt;=0,0,IF($C30&lt;=SUM($AZ30:BF30),0,IF(AU30+$C30-SUM($AZ30:BF30)&gt;X29+AI30,X29+AI30-AU30,$C30-SUM($AZ30:BF30))))</f>
        <v>0</v>
      </c>
      <c r="BH30" s="128">
        <f ca="1">IF(Y29&lt;=0,0,IF($C30&lt;=SUM($AZ30:BG30),0,IF(AV30+$C30-SUM($AZ30:BG30)&gt;Y29+AJ30,Y29+AJ30-AV30,$C30-SUM($AZ30:BG30))))</f>
        <v>0</v>
      </c>
      <c r="BI30" s="128">
        <f ca="1">IF(Z29&lt;=0,0,IF($C30&lt;=SUM($AZ30:BH30),0,IF(AW30+$C30-SUM($AZ30:BH30)&gt;Z29+AK30,Z29+AK30-AW30,$C30-SUM($AZ30:BH30))))</f>
        <v>0</v>
      </c>
    </row>
    <row r="31" spans="1:61" ht="11.1" customHeight="1" x14ac:dyDescent="0.25">
      <c r="A31" s="124">
        <f t="shared" ca="1" si="51"/>
        <v>11</v>
      </c>
      <c r="B31" s="125">
        <f t="shared" ca="1" si="26"/>
        <v>45139</v>
      </c>
      <c r="C31" s="126">
        <f ca="1">IF(A31="","",IF(snowball,IF(($E$5-AX31)&lt;0,0,$E$5-AX31),0)+D31)</f>
        <v>5300</v>
      </c>
      <c r="D31" s="127"/>
      <c r="E31" s="128">
        <f t="shared" ca="1" si="9"/>
        <v>0</v>
      </c>
      <c r="F31" s="128">
        <f t="shared" ca="1" si="10"/>
        <v>0</v>
      </c>
      <c r="G31" s="128">
        <f t="shared" ca="1" si="11"/>
        <v>5900</v>
      </c>
      <c r="H31" s="128">
        <f t="shared" ca="1" si="12"/>
        <v>100</v>
      </c>
      <c r="I31" s="128">
        <f t="shared" ca="1" si="13"/>
        <v>0</v>
      </c>
      <c r="J31" s="128">
        <f t="shared" ca="1" si="13"/>
        <v>0</v>
      </c>
      <c r="K31" s="128">
        <f t="shared" ca="1" si="13"/>
        <v>0</v>
      </c>
      <c r="L31" s="128">
        <f t="shared" ca="1" si="13"/>
        <v>0</v>
      </c>
      <c r="M31" s="128">
        <f t="shared" ca="1" si="13"/>
        <v>0</v>
      </c>
      <c r="N31" s="128">
        <f t="shared" ca="1" si="13"/>
        <v>0</v>
      </c>
      <c r="O31" s="129"/>
      <c r="P31" s="128">
        <f t="shared" ca="1" si="27"/>
        <v>32371.64</v>
      </c>
      <c r="Q31" s="128">
        <f t="shared" ca="1" si="28"/>
        <v>0</v>
      </c>
      <c r="R31" s="128">
        <f t="shared" ca="1" si="29"/>
        <v>0</v>
      </c>
      <c r="S31" s="128">
        <f t="shared" ca="1" si="30"/>
        <v>30749.360000000001</v>
      </c>
      <c r="T31" s="128">
        <f t="shared" ca="1" si="31"/>
        <v>1622.28</v>
      </c>
      <c r="U31" s="128">
        <f t="shared" ca="1" si="32"/>
        <v>0</v>
      </c>
      <c r="V31" s="128">
        <f t="shared" ca="1" si="33"/>
        <v>0</v>
      </c>
      <c r="W31" s="128">
        <f t="shared" ca="1" si="34"/>
        <v>0</v>
      </c>
      <c r="X31" s="128">
        <f t="shared" ca="1" si="35"/>
        <v>0</v>
      </c>
      <c r="Y31" s="128">
        <f t="shared" ca="1" si="36"/>
        <v>0</v>
      </c>
      <c r="Z31" s="128">
        <f t="shared" ca="1" si="37"/>
        <v>0</v>
      </c>
      <c r="AA31" s="134"/>
      <c r="AB31" s="128">
        <f t="shared" ca="1" si="15"/>
        <v>0</v>
      </c>
      <c r="AC31" s="128">
        <f t="shared" ca="1" si="16"/>
        <v>0</v>
      </c>
      <c r="AD31" s="128">
        <f t="shared" ca="1" si="17"/>
        <v>347.89</v>
      </c>
      <c r="AE31" s="128">
        <f t="shared" ca="1" si="18"/>
        <v>16.350000000000001</v>
      </c>
      <c r="AF31" s="128">
        <f t="shared" ca="1" si="19"/>
        <v>0</v>
      </c>
      <c r="AG31" s="128">
        <f t="shared" ca="1" si="20"/>
        <v>0</v>
      </c>
      <c r="AH31" s="128">
        <f t="shared" ca="1" si="21"/>
        <v>0</v>
      </c>
      <c r="AI31" s="128">
        <f t="shared" ca="1" si="22"/>
        <v>0</v>
      </c>
      <c r="AJ31" s="128">
        <f t="shared" ca="1" si="23"/>
        <v>0</v>
      </c>
      <c r="AK31" s="128">
        <f t="shared" ca="1" si="24"/>
        <v>0</v>
      </c>
      <c r="AL31" s="132">
        <f t="shared" ca="1" si="38"/>
        <v>364.24</v>
      </c>
      <c r="AM31" s="135"/>
      <c r="AN31" s="128">
        <f t="shared" ca="1" si="39"/>
        <v>0</v>
      </c>
      <c r="AO31" s="128">
        <f t="shared" ca="1" si="40"/>
        <v>0</v>
      </c>
      <c r="AP31" s="128">
        <f t="shared" ca="1" si="41"/>
        <v>600</v>
      </c>
      <c r="AQ31" s="128">
        <f t="shared" ca="1" si="42"/>
        <v>100</v>
      </c>
      <c r="AR31" s="128">
        <f t="shared" ca="1" si="43"/>
        <v>0</v>
      </c>
      <c r="AS31" s="128">
        <f t="shared" ca="1" si="44"/>
        <v>0</v>
      </c>
      <c r="AT31" s="128">
        <f t="shared" ca="1" si="45"/>
        <v>0</v>
      </c>
      <c r="AU31" s="128">
        <f t="shared" ca="1" si="46"/>
        <v>0</v>
      </c>
      <c r="AV31" s="128">
        <f t="shared" ca="1" si="47"/>
        <v>0</v>
      </c>
      <c r="AW31" s="128">
        <f t="shared" ca="1" si="48"/>
        <v>0</v>
      </c>
      <c r="AX31" s="132">
        <f t="shared" ca="1" si="49"/>
        <v>700</v>
      </c>
      <c r="AY31" s="132"/>
      <c r="AZ31" s="133">
        <f t="shared" ca="1" si="50"/>
        <v>0</v>
      </c>
      <c r="BA31" s="128">
        <f ca="1">IF(R30&lt;=0,0,IF($C31&lt;=SUM($AZ31:AZ31),0,IF(AO31+$C31-SUM($AZ31:AZ31)&gt;R30+AC31,R30+AC31-AO31,$C31-SUM($AZ31:AZ31))))</f>
        <v>0</v>
      </c>
      <c r="BB31" s="128">
        <f ca="1">IF(S30&lt;=0,0,IF($C31&lt;=SUM($AZ31:BA31),0,IF(AP31+$C31-SUM($AZ31:BA31)&gt;S30+AD31,S30+AD31-AP31,$C31-SUM($AZ31:BA31))))</f>
        <v>5300</v>
      </c>
      <c r="BC31" s="128">
        <f ca="1">IF(T30&lt;=0,0,IF($C31&lt;=SUM($AZ31:BB31),0,IF(AQ31+$C31-SUM($AZ31:BB31)&gt;T30+AE31,T30+AE31-AQ31,$C31-SUM($AZ31:BB31))))</f>
        <v>0</v>
      </c>
      <c r="BD31" s="128">
        <f ca="1">IF(U30&lt;=0,0,IF($C31&lt;=SUM($AZ31:BC31),0,IF(AR31+$C31-SUM($AZ31:BC31)&gt;U30+AF31,U30+AF31-AR31,$C31-SUM($AZ31:BC31))))</f>
        <v>0</v>
      </c>
      <c r="BE31" s="128">
        <f ca="1">IF(V30&lt;=0,0,IF($C31&lt;=SUM($AZ31:BD31),0,IF(AS31+$C31-SUM($AZ31:BD31)&gt;V30+AG31,V30+AG31-AS31,$C31-SUM($AZ31:BD31))))</f>
        <v>0</v>
      </c>
      <c r="BF31" s="128">
        <f ca="1">IF(W30&lt;=0,0,IF($C31&lt;=SUM($AZ31:BE31),0,IF(AT31+$C31-SUM($AZ31:BE31)&gt;W30+AH31,W30+AH31-AT31,$C31-SUM($AZ31:BE31))))</f>
        <v>0</v>
      </c>
      <c r="BG31" s="128">
        <f ca="1">IF(X30&lt;=0,0,IF($C31&lt;=SUM($AZ31:BF31),0,IF(AU31+$C31-SUM($AZ31:BF31)&gt;X30+AI31,X30+AI31-AU31,$C31-SUM($AZ31:BF31))))</f>
        <v>0</v>
      </c>
      <c r="BH31" s="128">
        <f ca="1">IF(Y30&lt;=0,0,IF($C31&lt;=SUM($AZ31:BG31),0,IF(AV31+$C31-SUM($AZ31:BG31)&gt;Y30+AJ31,Y30+AJ31-AV31,$C31-SUM($AZ31:BG31))))</f>
        <v>0</v>
      </c>
      <c r="BI31" s="128">
        <f ca="1">IF(Z30&lt;=0,0,IF($C31&lt;=SUM($AZ31:BH31),0,IF(AW31+$C31-SUM($AZ31:BH31)&gt;Z30+AK31,Z30+AK31-AW31,$C31-SUM($AZ31:BH31))))</f>
        <v>0</v>
      </c>
    </row>
    <row r="32" spans="1:61" ht="11.1" customHeight="1" x14ac:dyDescent="0.25">
      <c r="A32" s="124">
        <f t="shared" ca="1" si="51"/>
        <v>12</v>
      </c>
      <c r="B32" s="125">
        <f t="shared" ca="1" si="26"/>
        <v>45170</v>
      </c>
      <c r="C32" s="126">
        <f ca="1">IF(A32="","",IF(snowball,IF(($E$5-AX32)&lt;0,0,$E$5-AX32),0)+D32)</f>
        <v>5300</v>
      </c>
      <c r="D32" s="127"/>
      <c r="E32" s="128">
        <f t="shared" ca="1" si="9"/>
        <v>0</v>
      </c>
      <c r="F32" s="128">
        <f t="shared" ca="1" si="10"/>
        <v>0</v>
      </c>
      <c r="G32" s="128">
        <f t="shared" ca="1" si="11"/>
        <v>5900</v>
      </c>
      <c r="H32" s="128">
        <f t="shared" ca="1" si="12"/>
        <v>100</v>
      </c>
      <c r="I32" s="128">
        <f t="shared" ca="1" si="13"/>
        <v>0</v>
      </c>
      <c r="J32" s="128">
        <f t="shared" ca="1" si="13"/>
        <v>0</v>
      </c>
      <c r="K32" s="128">
        <f t="shared" ca="1" si="13"/>
        <v>0</v>
      </c>
      <c r="L32" s="128">
        <f t="shared" ca="1" si="13"/>
        <v>0</v>
      </c>
      <c r="M32" s="128">
        <f t="shared" ca="1" si="13"/>
        <v>0</v>
      </c>
      <c r="N32" s="128">
        <f t="shared" ca="1" si="13"/>
        <v>0</v>
      </c>
      <c r="O32" s="129"/>
      <c r="P32" s="128">
        <f t="shared" ca="1" si="27"/>
        <v>26681.870000000003</v>
      </c>
      <c r="Q32" s="128">
        <f t="shared" ca="1" si="28"/>
        <v>0</v>
      </c>
      <c r="R32" s="128">
        <f t="shared" ca="1" si="29"/>
        <v>0</v>
      </c>
      <c r="S32" s="128">
        <f t="shared" ca="1" si="30"/>
        <v>25144.04</v>
      </c>
      <c r="T32" s="128">
        <f t="shared" ca="1" si="31"/>
        <v>1537.83</v>
      </c>
      <c r="U32" s="128">
        <f t="shared" ca="1" si="32"/>
        <v>0</v>
      </c>
      <c r="V32" s="128">
        <f t="shared" ca="1" si="33"/>
        <v>0</v>
      </c>
      <c r="W32" s="128">
        <f t="shared" ca="1" si="34"/>
        <v>0</v>
      </c>
      <c r="X32" s="128">
        <f t="shared" ca="1" si="35"/>
        <v>0</v>
      </c>
      <c r="Y32" s="128">
        <f t="shared" ca="1" si="36"/>
        <v>0</v>
      </c>
      <c r="Z32" s="128">
        <f t="shared" ca="1" si="37"/>
        <v>0</v>
      </c>
      <c r="AA32" s="134"/>
      <c r="AB32" s="128">
        <f t="shared" ca="1" si="15"/>
        <v>0</v>
      </c>
      <c r="AC32" s="128">
        <f t="shared" ca="1" si="16"/>
        <v>0</v>
      </c>
      <c r="AD32" s="128">
        <f t="shared" ca="1" si="17"/>
        <v>294.68</v>
      </c>
      <c r="AE32" s="128">
        <f t="shared" ca="1" si="18"/>
        <v>15.55</v>
      </c>
      <c r="AF32" s="128">
        <f t="shared" ca="1" si="19"/>
        <v>0</v>
      </c>
      <c r="AG32" s="128">
        <f t="shared" ca="1" si="20"/>
        <v>0</v>
      </c>
      <c r="AH32" s="128">
        <f t="shared" ca="1" si="21"/>
        <v>0</v>
      </c>
      <c r="AI32" s="128">
        <f t="shared" ca="1" si="22"/>
        <v>0</v>
      </c>
      <c r="AJ32" s="128">
        <f t="shared" ca="1" si="23"/>
        <v>0</v>
      </c>
      <c r="AK32" s="128">
        <f t="shared" ca="1" si="24"/>
        <v>0</v>
      </c>
      <c r="AL32" s="132">
        <f t="shared" ca="1" si="38"/>
        <v>310.23</v>
      </c>
      <c r="AM32" s="135"/>
      <c r="AN32" s="128">
        <f t="shared" ca="1" si="39"/>
        <v>0</v>
      </c>
      <c r="AO32" s="128">
        <f t="shared" ca="1" si="40"/>
        <v>0</v>
      </c>
      <c r="AP32" s="128">
        <f t="shared" ca="1" si="41"/>
        <v>600</v>
      </c>
      <c r="AQ32" s="128">
        <f t="shared" ca="1" si="42"/>
        <v>100</v>
      </c>
      <c r="AR32" s="128">
        <f t="shared" ca="1" si="43"/>
        <v>0</v>
      </c>
      <c r="AS32" s="128">
        <f t="shared" ca="1" si="44"/>
        <v>0</v>
      </c>
      <c r="AT32" s="128">
        <f t="shared" ca="1" si="45"/>
        <v>0</v>
      </c>
      <c r="AU32" s="128">
        <f t="shared" ca="1" si="46"/>
        <v>0</v>
      </c>
      <c r="AV32" s="128">
        <f t="shared" ca="1" si="47"/>
        <v>0</v>
      </c>
      <c r="AW32" s="128">
        <f t="shared" ca="1" si="48"/>
        <v>0</v>
      </c>
      <c r="AX32" s="132">
        <f t="shared" ca="1" si="49"/>
        <v>700</v>
      </c>
      <c r="AY32" s="132"/>
      <c r="AZ32" s="133">
        <f t="shared" ca="1" si="50"/>
        <v>0</v>
      </c>
      <c r="BA32" s="128">
        <f ca="1">IF(R31&lt;=0,0,IF($C32&lt;=SUM($AZ32:AZ32),0,IF(AO32+$C32-SUM($AZ32:AZ32)&gt;R31+AC32,R31+AC32-AO32,$C32-SUM($AZ32:AZ32))))</f>
        <v>0</v>
      </c>
      <c r="BB32" s="128">
        <f ca="1">IF(S31&lt;=0,0,IF($C32&lt;=SUM($AZ32:BA32),0,IF(AP32+$C32-SUM($AZ32:BA32)&gt;S31+AD32,S31+AD32-AP32,$C32-SUM($AZ32:BA32))))</f>
        <v>5300</v>
      </c>
      <c r="BC32" s="128">
        <f ca="1">IF(T31&lt;=0,0,IF($C32&lt;=SUM($AZ32:BB32),0,IF(AQ32+$C32-SUM($AZ32:BB32)&gt;T31+AE32,T31+AE32-AQ32,$C32-SUM($AZ32:BB32))))</f>
        <v>0</v>
      </c>
      <c r="BD32" s="128">
        <f ca="1">IF(U31&lt;=0,0,IF($C32&lt;=SUM($AZ32:BC32),0,IF(AR32+$C32-SUM($AZ32:BC32)&gt;U31+AF32,U31+AF32-AR32,$C32-SUM($AZ32:BC32))))</f>
        <v>0</v>
      </c>
      <c r="BE32" s="128">
        <f ca="1">IF(V31&lt;=0,0,IF($C32&lt;=SUM($AZ32:BD32),0,IF(AS32+$C32-SUM($AZ32:BD32)&gt;V31+AG32,V31+AG32-AS32,$C32-SUM($AZ32:BD32))))</f>
        <v>0</v>
      </c>
      <c r="BF32" s="128">
        <f ca="1">IF(W31&lt;=0,0,IF($C32&lt;=SUM($AZ32:BE32),0,IF(AT32+$C32-SUM($AZ32:BE32)&gt;W31+AH32,W31+AH32-AT32,$C32-SUM($AZ32:BE32))))</f>
        <v>0</v>
      </c>
      <c r="BG32" s="128">
        <f ca="1">IF(X31&lt;=0,0,IF($C32&lt;=SUM($AZ32:BF32),0,IF(AU32+$C32-SUM($AZ32:BF32)&gt;X31+AI32,X31+AI32-AU32,$C32-SUM($AZ32:BF32))))</f>
        <v>0</v>
      </c>
      <c r="BH32" s="128">
        <f ca="1">IF(Y31&lt;=0,0,IF($C32&lt;=SUM($AZ32:BG32),0,IF(AV32+$C32-SUM($AZ32:BG32)&gt;Y31+AJ32,Y31+AJ32-AV32,$C32-SUM($AZ32:BG32))))</f>
        <v>0</v>
      </c>
      <c r="BI32" s="128">
        <f ca="1">IF(Z31&lt;=0,0,IF($C32&lt;=SUM($AZ32:BH32),0,IF(AW32+$C32-SUM($AZ32:BH32)&gt;Z31+AK32,Z31+AK32-AW32,$C32-SUM($AZ32:BH32))))</f>
        <v>0</v>
      </c>
    </row>
    <row r="33" spans="1:61" ht="11.1" customHeight="1" x14ac:dyDescent="0.25">
      <c r="A33" s="124">
        <f t="shared" ca="1" si="51"/>
        <v>13</v>
      </c>
      <c r="B33" s="125">
        <f t="shared" ca="1" si="26"/>
        <v>45200</v>
      </c>
      <c r="C33" s="126">
        <f ca="1">IF(A33="","",IF(snowball,IF(($E$5-AX33)&lt;0,0,$E$5-AX33),0)+D33)</f>
        <v>5300</v>
      </c>
      <c r="D33" s="127"/>
      <c r="E33" s="128">
        <f t="shared" ca="1" si="9"/>
        <v>0</v>
      </c>
      <c r="F33" s="128">
        <f t="shared" ca="1" si="10"/>
        <v>0</v>
      </c>
      <c r="G33" s="128">
        <f t="shared" ca="1" si="11"/>
        <v>5900</v>
      </c>
      <c r="H33" s="128">
        <f t="shared" ca="1" si="12"/>
        <v>100</v>
      </c>
      <c r="I33" s="128">
        <f t="shared" ca="1" si="13"/>
        <v>0</v>
      </c>
      <c r="J33" s="128">
        <f t="shared" ca="1" si="13"/>
        <v>0</v>
      </c>
      <c r="K33" s="128">
        <f t="shared" ca="1" si="13"/>
        <v>0</v>
      </c>
      <c r="L33" s="128">
        <f t="shared" ca="1" si="13"/>
        <v>0</v>
      </c>
      <c r="M33" s="128">
        <f t="shared" ca="1" si="13"/>
        <v>0</v>
      </c>
      <c r="N33" s="128">
        <f t="shared" ca="1" si="13"/>
        <v>0</v>
      </c>
      <c r="O33" s="129"/>
      <c r="P33" s="128">
        <f t="shared" ca="1" si="27"/>
        <v>20937.57</v>
      </c>
      <c r="Q33" s="128">
        <f t="shared" ca="1" si="28"/>
        <v>0</v>
      </c>
      <c r="R33" s="128">
        <f t="shared" ca="1" si="29"/>
        <v>0</v>
      </c>
      <c r="S33" s="128">
        <f t="shared" ca="1" si="30"/>
        <v>19485</v>
      </c>
      <c r="T33" s="128">
        <f t="shared" ca="1" si="31"/>
        <v>1452.57</v>
      </c>
      <c r="U33" s="128">
        <f t="shared" ca="1" si="32"/>
        <v>0</v>
      </c>
      <c r="V33" s="128">
        <f t="shared" ca="1" si="33"/>
        <v>0</v>
      </c>
      <c r="W33" s="128">
        <f t="shared" ca="1" si="34"/>
        <v>0</v>
      </c>
      <c r="X33" s="128">
        <f t="shared" ca="1" si="35"/>
        <v>0</v>
      </c>
      <c r="Y33" s="128">
        <f t="shared" ca="1" si="36"/>
        <v>0</v>
      </c>
      <c r="Z33" s="128">
        <f t="shared" ca="1" si="37"/>
        <v>0</v>
      </c>
      <c r="AA33" s="134"/>
      <c r="AB33" s="128">
        <f t="shared" ca="1" si="15"/>
        <v>0</v>
      </c>
      <c r="AC33" s="128">
        <f t="shared" ca="1" si="16"/>
        <v>0</v>
      </c>
      <c r="AD33" s="128">
        <f t="shared" ca="1" si="17"/>
        <v>240.96</v>
      </c>
      <c r="AE33" s="128">
        <f t="shared" ca="1" si="18"/>
        <v>14.74</v>
      </c>
      <c r="AF33" s="128">
        <f t="shared" ca="1" si="19"/>
        <v>0</v>
      </c>
      <c r="AG33" s="128">
        <f t="shared" ca="1" si="20"/>
        <v>0</v>
      </c>
      <c r="AH33" s="128">
        <f t="shared" ca="1" si="21"/>
        <v>0</v>
      </c>
      <c r="AI33" s="128">
        <f t="shared" ca="1" si="22"/>
        <v>0</v>
      </c>
      <c r="AJ33" s="128">
        <f t="shared" ca="1" si="23"/>
        <v>0</v>
      </c>
      <c r="AK33" s="128">
        <f t="shared" ca="1" si="24"/>
        <v>0</v>
      </c>
      <c r="AL33" s="132">
        <f t="shared" ca="1" si="38"/>
        <v>255.70000000000002</v>
      </c>
      <c r="AM33" s="135"/>
      <c r="AN33" s="128">
        <f t="shared" ca="1" si="39"/>
        <v>0</v>
      </c>
      <c r="AO33" s="128">
        <f t="shared" ca="1" si="40"/>
        <v>0</v>
      </c>
      <c r="AP33" s="128">
        <f t="shared" ca="1" si="41"/>
        <v>600</v>
      </c>
      <c r="AQ33" s="128">
        <f t="shared" ca="1" si="42"/>
        <v>100</v>
      </c>
      <c r="AR33" s="128">
        <f t="shared" ca="1" si="43"/>
        <v>0</v>
      </c>
      <c r="AS33" s="128">
        <f t="shared" ca="1" si="44"/>
        <v>0</v>
      </c>
      <c r="AT33" s="128">
        <f t="shared" ca="1" si="45"/>
        <v>0</v>
      </c>
      <c r="AU33" s="128">
        <f t="shared" ca="1" si="46"/>
        <v>0</v>
      </c>
      <c r="AV33" s="128">
        <f t="shared" ca="1" si="47"/>
        <v>0</v>
      </c>
      <c r="AW33" s="128">
        <f t="shared" ca="1" si="48"/>
        <v>0</v>
      </c>
      <c r="AX33" s="132">
        <f t="shared" ca="1" si="49"/>
        <v>700</v>
      </c>
      <c r="AY33" s="132"/>
      <c r="AZ33" s="133">
        <f t="shared" ca="1" si="50"/>
        <v>0</v>
      </c>
      <c r="BA33" s="128">
        <f ca="1">IF(R32&lt;=0,0,IF($C33&lt;=SUM($AZ33:AZ33),0,IF(AO33+$C33-SUM($AZ33:AZ33)&gt;R32+AC33,R32+AC33-AO33,$C33-SUM($AZ33:AZ33))))</f>
        <v>0</v>
      </c>
      <c r="BB33" s="128">
        <f ca="1">IF(S32&lt;=0,0,IF($C33&lt;=SUM($AZ33:BA33),0,IF(AP33+$C33-SUM($AZ33:BA33)&gt;S32+AD33,S32+AD33-AP33,$C33-SUM($AZ33:BA33))))</f>
        <v>5300</v>
      </c>
      <c r="BC33" s="128">
        <f ca="1">IF(T32&lt;=0,0,IF($C33&lt;=SUM($AZ33:BB33),0,IF(AQ33+$C33-SUM($AZ33:BB33)&gt;T32+AE33,T32+AE33-AQ33,$C33-SUM($AZ33:BB33))))</f>
        <v>0</v>
      </c>
      <c r="BD33" s="128">
        <f ca="1">IF(U32&lt;=0,0,IF($C33&lt;=SUM($AZ33:BC33),0,IF(AR33+$C33-SUM($AZ33:BC33)&gt;U32+AF33,U32+AF33-AR33,$C33-SUM($AZ33:BC33))))</f>
        <v>0</v>
      </c>
      <c r="BE33" s="128">
        <f ca="1">IF(V32&lt;=0,0,IF($C33&lt;=SUM($AZ33:BD33),0,IF(AS33+$C33-SUM($AZ33:BD33)&gt;V32+AG33,V32+AG33-AS33,$C33-SUM($AZ33:BD33))))</f>
        <v>0</v>
      </c>
      <c r="BF33" s="128">
        <f ca="1">IF(W32&lt;=0,0,IF($C33&lt;=SUM($AZ33:BE33),0,IF(AT33+$C33-SUM($AZ33:BE33)&gt;W32+AH33,W32+AH33-AT33,$C33-SUM($AZ33:BE33))))</f>
        <v>0</v>
      </c>
      <c r="BG33" s="128">
        <f ca="1">IF(X32&lt;=0,0,IF($C33&lt;=SUM($AZ33:BF33),0,IF(AU33+$C33-SUM($AZ33:BF33)&gt;X32+AI33,X32+AI33-AU33,$C33-SUM($AZ33:BF33))))</f>
        <v>0</v>
      </c>
      <c r="BH33" s="128">
        <f ca="1">IF(Y32&lt;=0,0,IF($C33&lt;=SUM($AZ33:BG33),0,IF(AV33+$C33-SUM($AZ33:BG33)&gt;Y32+AJ33,Y32+AJ33-AV33,$C33-SUM($AZ33:BG33))))</f>
        <v>0</v>
      </c>
      <c r="BI33" s="128">
        <f ca="1">IF(Z32&lt;=0,0,IF($C33&lt;=SUM($AZ33:BH33),0,IF(AW33+$C33-SUM($AZ33:BH33)&gt;Z32+AK33,Z32+AK33-AW33,$C33-SUM($AZ33:BH33))))</f>
        <v>0</v>
      </c>
    </row>
    <row r="34" spans="1:61" ht="11.1" customHeight="1" x14ac:dyDescent="0.25">
      <c r="A34" s="124">
        <f t="shared" ca="1" si="51"/>
        <v>14</v>
      </c>
      <c r="B34" s="125">
        <f t="shared" ca="1" si="26"/>
        <v>45231</v>
      </c>
      <c r="C34" s="126">
        <f ca="1">IF(A34="","",IF(snowball,IF(($E$5-AX34)&lt;0,0,$E$5-AX34),0)+D34)</f>
        <v>5300</v>
      </c>
      <c r="D34" s="127"/>
      <c r="E34" s="128">
        <f t="shared" ca="1" si="9"/>
        <v>0</v>
      </c>
      <c r="F34" s="128">
        <f t="shared" ca="1" si="10"/>
        <v>0</v>
      </c>
      <c r="G34" s="128">
        <f t="shared" ca="1" si="11"/>
        <v>5900</v>
      </c>
      <c r="H34" s="128">
        <f t="shared" ca="1" si="12"/>
        <v>100</v>
      </c>
      <c r="I34" s="128">
        <f t="shared" ca="1" si="13"/>
        <v>0</v>
      </c>
      <c r="J34" s="128">
        <f t="shared" ca="1" si="13"/>
        <v>0</v>
      </c>
      <c r="K34" s="128">
        <f t="shared" ca="1" si="13"/>
        <v>0</v>
      </c>
      <c r="L34" s="128">
        <f t="shared" ca="1" si="13"/>
        <v>0</v>
      </c>
      <c r="M34" s="128">
        <f t="shared" ca="1" si="13"/>
        <v>0</v>
      </c>
      <c r="N34" s="128">
        <f t="shared" ca="1" si="13"/>
        <v>0</v>
      </c>
      <c r="O34" s="129"/>
      <c r="P34" s="128">
        <f t="shared" ca="1" si="27"/>
        <v>15138.22</v>
      </c>
      <c r="Q34" s="128">
        <f t="shared" ca="1" si="28"/>
        <v>0</v>
      </c>
      <c r="R34" s="128">
        <f t="shared" ca="1" si="29"/>
        <v>0</v>
      </c>
      <c r="S34" s="128">
        <f t="shared" ca="1" si="30"/>
        <v>13771.73</v>
      </c>
      <c r="T34" s="128">
        <f t="shared" ca="1" si="31"/>
        <v>1366.49</v>
      </c>
      <c r="U34" s="128">
        <f t="shared" ca="1" si="32"/>
        <v>0</v>
      </c>
      <c r="V34" s="128">
        <f t="shared" ca="1" si="33"/>
        <v>0</v>
      </c>
      <c r="W34" s="128">
        <f t="shared" ca="1" si="34"/>
        <v>0</v>
      </c>
      <c r="X34" s="128">
        <f t="shared" ca="1" si="35"/>
        <v>0</v>
      </c>
      <c r="Y34" s="128">
        <f t="shared" ca="1" si="36"/>
        <v>0</v>
      </c>
      <c r="Z34" s="128">
        <f t="shared" ca="1" si="37"/>
        <v>0</v>
      </c>
      <c r="AA34" s="134"/>
      <c r="AB34" s="128">
        <f t="shared" ca="1" si="15"/>
        <v>0</v>
      </c>
      <c r="AC34" s="128">
        <f t="shared" ca="1" si="16"/>
        <v>0</v>
      </c>
      <c r="AD34" s="128">
        <f t="shared" ca="1" si="17"/>
        <v>186.73</v>
      </c>
      <c r="AE34" s="128">
        <f t="shared" ca="1" si="18"/>
        <v>13.92</v>
      </c>
      <c r="AF34" s="128">
        <f t="shared" ca="1" si="19"/>
        <v>0</v>
      </c>
      <c r="AG34" s="128">
        <f t="shared" ca="1" si="20"/>
        <v>0</v>
      </c>
      <c r="AH34" s="128">
        <f t="shared" ca="1" si="21"/>
        <v>0</v>
      </c>
      <c r="AI34" s="128">
        <f t="shared" ca="1" si="22"/>
        <v>0</v>
      </c>
      <c r="AJ34" s="128">
        <f t="shared" ca="1" si="23"/>
        <v>0</v>
      </c>
      <c r="AK34" s="128">
        <f t="shared" ca="1" si="24"/>
        <v>0</v>
      </c>
      <c r="AL34" s="132">
        <f t="shared" ca="1" si="38"/>
        <v>200.64999999999998</v>
      </c>
      <c r="AM34" s="135"/>
      <c r="AN34" s="128">
        <f t="shared" ca="1" si="39"/>
        <v>0</v>
      </c>
      <c r="AO34" s="128">
        <f t="shared" ca="1" si="40"/>
        <v>0</v>
      </c>
      <c r="AP34" s="128">
        <f t="shared" ca="1" si="41"/>
        <v>600</v>
      </c>
      <c r="AQ34" s="128">
        <f t="shared" ca="1" si="42"/>
        <v>100</v>
      </c>
      <c r="AR34" s="128">
        <f t="shared" ca="1" si="43"/>
        <v>0</v>
      </c>
      <c r="AS34" s="128">
        <f t="shared" ca="1" si="44"/>
        <v>0</v>
      </c>
      <c r="AT34" s="128">
        <f t="shared" ca="1" si="45"/>
        <v>0</v>
      </c>
      <c r="AU34" s="128">
        <f t="shared" ca="1" si="46"/>
        <v>0</v>
      </c>
      <c r="AV34" s="128">
        <f t="shared" ca="1" si="47"/>
        <v>0</v>
      </c>
      <c r="AW34" s="128">
        <f t="shared" ca="1" si="48"/>
        <v>0</v>
      </c>
      <c r="AX34" s="132">
        <f t="shared" ca="1" si="49"/>
        <v>700</v>
      </c>
      <c r="AY34" s="132"/>
      <c r="AZ34" s="133">
        <f t="shared" ca="1" si="50"/>
        <v>0</v>
      </c>
      <c r="BA34" s="128">
        <f ca="1">IF(R33&lt;=0,0,IF($C34&lt;=SUM($AZ34:AZ34),0,IF(AO34+$C34-SUM($AZ34:AZ34)&gt;R33+AC34,R33+AC34-AO34,$C34-SUM($AZ34:AZ34))))</f>
        <v>0</v>
      </c>
      <c r="BB34" s="128">
        <f ca="1">IF(S33&lt;=0,0,IF($C34&lt;=SUM($AZ34:BA34),0,IF(AP34+$C34-SUM($AZ34:BA34)&gt;S33+AD34,S33+AD34-AP34,$C34-SUM($AZ34:BA34))))</f>
        <v>5300</v>
      </c>
      <c r="BC34" s="128">
        <f ca="1">IF(T33&lt;=0,0,IF($C34&lt;=SUM($AZ34:BB34),0,IF(AQ34+$C34-SUM($AZ34:BB34)&gt;T33+AE34,T33+AE34-AQ34,$C34-SUM($AZ34:BB34))))</f>
        <v>0</v>
      </c>
      <c r="BD34" s="128">
        <f ca="1">IF(U33&lt;=0,0,IF($C34&lt;=SUM($AZ34:BC34),0,IF(AR34+$C34-SUM($AZ34:BC34)&gt;U33+AF34,U33+AF34-AR34,$C34-SUM($AZ34:BC34))))</f>
        <v>0</v>
      </c>
      <c r="BE34" s="128">
        <f ca="1">IF(V33&lt;=0,0,IF($C34&lt;=SUM($AZ34:BD34),0,IF(AS34+$C34-SUM($AZ34:BD34)&gt;V33+AG34,V33+AG34-AS34,$C34-SUM($AZ34:BD34))))</f>
        <v>0</v>
      </c>
      <c r="BF34" s="128">
        <f ca="1">IF(W33&lt;=0,0,IF($C34&lt;=SUM($AZ34:BE34),0,IF(AT34+$C34-SUM($AZ34:BE34)&gt;W33+AH34,W33+AH34-AT34,$C34-SUM($AZ34:BE34))))</f>
        <v>0</v>
      </c>
      <c r="BG34" s="128">
        <f ca="1">IF(X33&lt;=0,0,IF($C34&lt;=SUM($AZ34:BF34),0,IF(AU34+$C34-SUM($AZ34:BF34)&gt;X33+AI34,X33+AI34-AU34,$C34-SUM($AZ34:BF34))))</f>
        <v>0</v>
      </c>
      <c r="BH34" s="128">
        <f ca="1">IF(Y33&lt;=0,0,IF($C34&lt;=SUM($AZ34:BG34),0,IF(AV34+$C34-SUM($AZ34:BG34)&gt;Y33+AJ34,Y33+AJ34-AV34,$C34-SUM($AZ34:BG34))))</f>
        <v>0</v>
      </c>
      <c r="BI34" s="128">
        <f ca="1">IF(Z33&lt;=0,0,IF($C34&lt;=SUM($AZ34:BH34),0,IF(AW34+$C34-SUM($AZ34:BH34)&gt;Z33+AK34,Z33+AK34-AW34,$C34-SUM($AZ34:BH34))))</f>
        <v>0</v>
      </c>
    </row>
    <row r="35" spans="1:61" ht="11.1" customHeight="1" x14ac:dyDescent="0.25">
      <c r="A35" s="124">
        <f t="shared" ca="1" si="51"/>
        <v>15</v>
      </c>
      <c r="B35" s="125">
        <f t="shared" ca="1" si="26"/>
        <v>45261</v>
      </c>
      <c r="C35" s="126">
        <f ca="1">IF(A35="","",IF(snowball,IF(($E$5-AX35)&lt;0,0,$E$5-AX35),0)+D35)</f>
        <v>5300</v>
      </c>
      <c r="D35" s="127"/>
      <c r="E35" s="128">
        <f t="shared" ca="1" si="9"/>
        <v>0</v>
      </c>
      <c r="F35" s="128">
        <f t="shared" ca="1" si="10"/>
        <v>0</v>
      </c>
      <c r="G35" s="128">
        <f t="shared" ca="1" si="11"/>
        <v>5900</v>
      </c>
      <c r="H35" s="128">
        <f t="shared" ca="1" si="12"/>
        <v>100</v>
      </c>
      <c r="I35" s="128">
        <f t="shared" ca="1" si="13"/>
        <v>0</v>
      </c>
      <c r="J35" s="128">
        <f t="shared" ca="1" si="13"/>
        <v>0</v>
      </c>
      <c r="K35" s="128">
        <f t="shared" ca="1" si="13"/>
        <v>0</v>
      </c>
      <c r="L35" s="128">
        <f t="shared" ca="1" si="13"/>
        <v>0</v>
      </c>
      <c r="M35" s="128">
        <f t="shared" ca="1" si="13"/>
        <v>0</v>
      </c>
      <c r="N35" s="128">
        <f t="shared" ca="1" si="13"/>
        <v>0</v>
      </c>
      <c r="O35" s="129"/>
      <c r="P35" s="128">
        <f t="shared" ca="1" si="27"/>
        <v>9283.2999999999993</v>
      </c>
      <c r="Q35" s="128">
        <f t="shared" ca="1" si="28"/>
        <v>0</v>
      </c>
      <c r="R35" s="128">
        <f t="shared" ca="1" si="29"/>
        <v>0</v>
      </c>
      <c r="S35" s="128">
        <f t="shared" ca="1" si="30"/>
        <v>8003.71</v>
      </c>
      <c r="T35" s="128">
        <f t="shared" ca="1" si="31"/>
        <v>1279.5899999999999</v>
      </c>
      <c r="U35" s="128">
        <f t="shared" ca="1" si="32"/>
        <v>0</v>
      </c>
      <c r="V35" s="128">
        <f t="shared" ca="1" si="33"/>
        <v>0</v>
      </c>
      <c r="W35" s="128">
        <f t="shared" ca="1" si="34"/>
        <v>0</v>
      </c>
      <c r="X35" s="128">
        <f t="shared" ca="1" si="35"/>
        <v>0</v>
      </c>
      <c r="Y35" s="128">
        <f t="shared" ca="1" si="36"/>
        <v>0</v>
      </c>
      <c r="Z35" s="128">
        <f t="shared" ca="1" si="37"/>
        <v>0</v>
      </c>
      <c r="AA35" s="134"/>
      <c r="AB35" s="128">
        <f t="shared" ca="1" si="15"/>
        <v>0</v>
      </c>
      <c r="AC35" s="128">
        <f t="shared" ca="1" si="16"/>
        <v>0</v>
      </c>
      <c r="AD35" s="128">
        <f t="shared" ca="1" si="17"/>
        <v>131.97999999999999</v>
      </c>
      <c r="AE35" s="128">
        <f t="shared" ca="1" si="18"/>
        <v>13.1</v>
      </c>
      <c r="AF35" s="128">
        <f t="shared" ca="1" si="19"/>
        <v>0</v>
      </c>
      <c r="AG35" s="128">
        <f t="shared" ca="1" si="20"/>
        <v>0</v>
      </c>
      <c r="AH35" s="128">
        <f t="shared" ca="1" si="21"/>
        <v>0</v>
      </c>
      <c r="AI35" s="128">
        <f t="shared" ca="1" si="22"/>
        <v>0</v>
      </c>
      <c r="AJ35" s="128">
        <f t="shared" ca="1" si="23"/>
        <v>0</v>
      </c>
      <c r="AK35" s="128">
        <f t="shared" ca="1" si="24"/>
        <v>0</v>
      </c>
      <c r="AL35" s="132">
        <f t="shared" ca="1" si="38"/>
        <v>145.07999999999998</v>
      </c>
      <c r="AM35" s="135"/>
      <c r="AN35" s="128">
        <f t="shared" ca="1" si="39"/>
        <v>0</v>
      </c>
      <c r="AO35" s="128">
        <f t="shared" ca="1" si="40"/>
        <v>0</v>
      </c>
      <c r="AP35" s="128">
        <f t="shared" ca="1" si="41"/>
        <v>600</v>
      </c>
      <c r="AQ35" s="128">
        <f t="shared" ca="1" si="42"/>
        <v>100</v>
      </c>
      <c r="AR35" s="128">
        <f t="shared" ca="1" si="43"/>
        <v>0</v>
      </c>
      <c r="AS35" s="128">
        <f t="shared" ca="1" si="44"/>
        <v>0</v>
      </c>
      <c r="AT35" s="128">
        <f t="shared" ca="1" si="45"/>
        <v>0</v>
      </c>
      <c r="AU35" s="128">
        <f t="shared" ca="1" si="46"/>
        <v>0</v>
      </c>
      <c r="AV35" s="128">
        <f t="shared" ca="1" si="47"/>
        <v>0</v>
      </c>
      <c r="AW35" s="128">
        <f t="shared" ca="1" si="48"/>
        <v>0</v>
      </c>
      <c r="AX35" s="132">
        <f t="shared" ca="1" si="49"/>
        <v>700</v>
      </c>
      <c r="AY35" s="132"/>
      <c r="AZ35" s="133">
        <f t="shared" ca="1" si="50"/>
        <v>0</v>
      </c>
      <c r="BA35" s="128">
        <f ca="1">IF(R34&lt;=0,0,IF($C35&lt;=SUM($AZ35:AZ35),0,IF(AO35+$C35-SUM($AZ35:AZ35)&gt;R34+AC35,R34+AC35-AO35,$C35-SUM($AZ35:AZ35))))</f>
        <v>0</v>
      </c>
      <c r="BB35" s="128">
        <f ca="1">IF(S34&lt;=0,0,IF($C35&lt;=SUM($AZ35:BA35),0,IF(AP35+$C35-SUM($AZ35:BA35)&gt;S34+AD35,S34+AD35-AP35,$C35-SUM($AZ35:BA35))))</f>
        <v>5300</v>
      </c>
      <c r="BC35" s="128">
        <f ca="1">IF(T34&lt;=0,0,IF($C35&lt;=SUM($AZ35:BB35),0,IF(AQ35+$C35-SUM($AZ35:BB35)&gt;T34+AE35,T34+AE35-AQ35,$C35-SUM($AZ35:BB35))))</f>
        <v>0</v>
      </c>
      <c r="BD35" s="128">
        <f ca="1">IF(U34&lt;=0,0,IF($C35&lt;=SUM($AZ35:BC35),0,IF(AR35+$C35-SUM($AZ35:BC35)&gt;U34+AF35,U34+AF35-AR35,$C35-SUM($AZ35:BC35))))</f>
        <v>0</v>
      </c>
      <c r="BE35" s="128">
        <f ca="1">IF(V34&lt;=0,0,IF($C35&lt;=SUM($AZ35:BD35),0,IF(AS35+$C35-SUM($AZ35:BD35)&gt;V34+AG35,V34+AG35-AS35,$C35-SUM($AZ35:BD35))))</f>
        <v>0</v>
      </c>
      <c r="BF35" s="128">
        <f ca="1">IF(W34&lt;=0,0,IF($C35&lt;=SUM($AZ35:BE35),0,IF(AT35+$C35-SUM($AZ35:BE35)&gt;W34+AH35,W34+AH35-AT35,$C35-SUM($AZ35:BE35))))</f>
        <v>0</v>
      </c>
      <c r="BG35" s="128">
        <f ca="1">IF(X34&lt;=0,0,IF($C35&lt;=SUM($AZ35:BF35),0,IF(AU35+$C35-SUM($AZ35:BF35)&gt;X34+AI35,X34+AI35-AU35,$C35-SUM($AZ35:BF35))))</f>
        <v>0</v>
      </c>
      <c r="BH35" s="128">
        <f ca="1">IF(Y34&lt;=0,0,IF($C35&lt;=SUM($AZ35:BG35),0,IF(AV35+$C35-SUM($AZ35:BG35)&gt;Y34+AJ35,Y34+AJ35-AV35,$C35-SUM($AZ35:BG35))))</f>
        <v>0</v>
      </c>
      <c r="BI35" s="128">
        <f ca="1">IF(Z34&lt;=0,0,IF($C35&lt;=SUM($AZ35:BH35),0,IF(AW35+$C35-SUM($AZ35:BH35)&gt;Z34+AK35,Z34+AK35-AW35,$C35-SUM($AZ35:BH35))))</f>
        <v>0</v>
      </c>
    </row>
    <row r="36" spans="1:61" ht="11.1" customHeight="1" x14ac:dyDescent="0.25">
      <c r="A36" s="124">
        <f t="shared" ca="1" si="51"/>
        <v>16</v>
      </c>
      <c r="B36" s="125">
        <f t="shared" ca="1" si="26"/>
        <v>45292</v>
      </c>
      <c r="C36" s="126">
        <f ca="1">IF(A36="","",IF(snowball,IF(($E$5-AX36)&lt;0,0,$E$5-AX36),0)+D36)</f>
        <v>5300</v>
      </c>
      <c r="D36" s="127"/>
      <c r="E36" s="128">
        <f t="shared" ca="1" si="9"/>
        <v>0</v>
      </c>
      <c r="F36" s="128">
        <f t="shared" ca="1" si="10"/>
        <v>0</v>
      </c>
      <c r="G36" s="128">
        <f t="shared" ca="1" si="11"/>
        <v>5900</v>
      </c>
      <c r="H36" s="128">
        <f t="shared" ca="1" si="12"/>
        <v>100</v>
      </c>
      <c r="I36" s="128">
        <f t="shared" ca="1" si="13"/>
        <v>0</v>
      </c>
      <c r="J36" s="128">
        <f t="shared" ca="1" si="13"/>
        <v>0</v>
      </c>
      <c r="K36" s="128">
        <f t="shared" ca="1" si="13"/>
        <v>0</v>
      </c>
      <c r="L36" s="128">
        <f t="shared" ca="1" si="13"/>
        <v>0</v>
      </c>
      <c r="M36" s="128">
        <f t="shared" ca="1" si="13"/>
        <v>0</v>
      </c>
      <c r="N36" s="128">
        <f t="shared" ca="1" si="13"/>
        <v>0</v>
      </c>
      <c r="O36" s="129"/>
      <c r="P36" s="128">
        <f t="shared" ca="1" si="27"/>
        <v>3372.2599999999998</v>
      </c>
      <c r="Q36" s="128">
        <f t="shared" ca="1" si="28"/>
        <v>0</v>
      </c>
      <c r="R36" s="128">
        <f t="shared" ca="1" si="29"/>
        <v>0</v>
      </c>
      <c r="S36" s="128">
        <f t="shared" ca="1" si="30"/>
        <v>2180.41</v>
      </c>
      <c r="T36" s="128">
        <f t="shared" ca="1" si="31"/>
        <v>1191.8499999999999</v>
      </c>
      <c r="U36" s="128">
        <f t="shared" ca="1" si="32"/>
        <v>0</v>
      </c>
      <c r="V36" s="128">
        <f t="shared" ca="1" si="33"/>
        <v>0</v>
      </c>
      <c r="W36" s="128">
        <f t="shared" ca="1" si="34"/>
        <v>0</v>
      </c>
      <c r="X36" s="128">
        <f t="shared" ca="1" si="35"/>
        <v>0</v>
      </c>
      <c r="Y36" s="128">
        <f t="shared" ca="1" si="36"/>
        <v>0</v>
      </c>
      <c r="Z36" s="128">
        <f t="shared" ca="1" si="37"/>
        <v>0</v>
      </c>
      <c r="AA36" s="134"/>
      <c r="AB36" s="128">
        <f t="shared" ca="1" si="15"/>
        <v>0</v>
      </c>
      <c r="AC36" s="128">
        <f t="shared" ca="1" si="16"/>
        <v>0</v>
      </c>
      <c r="AD36" s="128">
        <f t="shared" ca="1" si="17"/>
        <v>76.7</v>
      </c>
      <c r="AE36" s="128">
        <f t="shared" ca="1" si="18"/>
        <v>12.26</v>
      </c>
      <c r="AF36" s="128">
        <f t="shared" ca="1" si="19"/>
        <v>0</v>
      </c>
      <c r="AG36" s="128">
        <f t="shared" ca="1" si="20"/>
        <v>0</v>
      </c>
      <c r="AH36" s="128">
        <f t="shared" ca="1" si="21"/>
        <v>0</v>
      </c>
      <c r="AI36" s="128">
        <f t="shared" ca="1" si="22"/>
        <v>0</v>
      </c>
      <c r="AJ36" s="128">
        <f t="shared" ca="1" si="23"/>
        <v>0</v>
      </c>
      <c r="AK36" s="128">
        <f t="shared" ca="1" si="24"/>
        <v>0</v>
      </c>
      <c r="AL36" s="132">
        <f t="shared" ca="1" si="38"/>
        <v>88.960000000000008</v>
      </c>
      <c r="AM36" s="135"/>
      <c r="AN36" s="128">
        <f t="shared" ca="1" si="39"/>
        <v>0</v>
      </c>
      <c r="AO36" s="128">
        <f t="shared" ca="1" si="40"/>
        <v>0</v>
      </c>
      <c r="AP36" s="128">
        <f t="shared" ca="1" si="41"/>
        <v>600</v>
      </c>
      <c r="AQ36" s="128">
        <f t="shared" ca="1" si="42"/>
        <v>100</v>
      </c>
      <c r="AR36" s="128">
        <f t="shared" ca="1" si="43"/>
        <v>0</v>
      </c>
      <c r="AS36" s="128">
        <f t="shared" ca="1" si="44"/>
        <v>0</v>
      </c>
      <c r="AT36" s="128">
        <f t="shared" ca="1" si="45"/>
        <v>0</v>
      </c>
      <c r="AU36" s="128">
        <f t="shared" ca="1" si="46"/>
        <v>0</v>
      </c>
      <c r="AV36" s="128">
        <f t="shared" ca="1" si="47"/>
        <v>0</v>
      </c>
      <c r="AW36" s="128">
        <f t="shared" ca="1" si="48"/>
        <v>0</v>
      </c>
      <c r="AX36" s="132">
        <f t="shared" ca="1" si="49"/>
        <v>700</v>
      </c>
      <c r="AY36" s="132"/>
      <c r="AZ36" s="133">
        <f t="shared" ca="1" si="50"/>
        <v>0</v>
      </c>
      <c r="BA36" s="128">
        <f ca="1">IF(R35&lt;=0,0,IF($C36&lt;=SUM($AZ36:AZ36),0,IF(AO36+$C36-SUM($AZ36:AZ36)&gt;R35+AC36,R35+AC36-AO36,$C36-SUM($AZ36:AZ36))))</f>
        <v>0</v>
      </c>
      <c r="BB36" s="128">
        <f ca="1">IF(S35&lt;=0,0,IF($C36&lt;=SUM($AZ36:BA36),0,IF(AP36+$C36-SUM($AZ36:BA36)&gt;S35+AD36,S35+AD36-AP36,$C36-SUM($AZ36:BA36))))</f>
        <v>5300</v>
      </c>
      <c r="BC36" s="128">
        <f ca="1">IF(T35&lt;=0,0,IF($C36&lt;=SUM($AZ36:BB36),0,IF(AQ36+$C36-SUM($AZ36:BB36)&gt;T35+AE36,T35+AE36-AQ36,$C36-SUM($AZ36:BB36))))</f>
        <v>0</v>
      </c>
      <c r="BD36" s="128">
        <f ca="1">IF(U35&lt;=0,0,IF($C36&lt;=SUM($AZ36:BC36),0,IF(AR36+$C36-SUM($AZ36:BC36)&gt;U35+AF36,U35+AF36-AR36,$C36-SUM($AZ36:BC36))))</f>
        <v>0</v>
      </c>
      <c r="BE36" s="128">
        <f ca="1">IF(V35&lt;=0,0,IF($C36&lt;=SUM($AZ36:BD36),0,IF(AS36+$C36-SUM($AZ36:BD36)&gt;V35+AG36,V35+AG36-AS36,$C36-SUM($AZ36:BD36))))</f>
        <v>0</v>
      </c>
      <c r="BF36" s="128">
        <f ca="1">IF(W35&lt;=0,0,IF($C36&lt;=SUM($AZ36:BE36),0,IF(AT36+$C36-SUM($AZ36:BE36)&gt;W35+AH36,W35+AH36-AT36,$C36-SUM($AZ36:BE36))))</f>
        <v>0</v>
      </c>
      <c r="BG36" s="128">
        <f ca="1">IF(X35&lt;=0,0,IF($C36&lt;=SUM($AZ36:BF36),0,IF(AU36+$C36-SUM($AZ36:BF36)&gt;X35+AI36,X35+AI36-AU36,$C36-SUM($AZ36:BF36))))</f>
        <v>0</v>
      </c>
      <c r="BH36" s="128">
        <f ca="1">IF(Y35&lt;=0,0,IF($C36&lt;=SUM($AZ36:BG36),0,IF(AV36+$C36-SUM($AZ36:BG36)&gt;Y35+AJ36,Y35+AJ36-AV36,$C36-SUM($AZ36:BG36))))</f>
        <v>0</v>
      </c>
      <c r="BI36" s="128">
        <f ca="1">IF(Z35&lt;=0,0,IF($C36&lt;=SUM($AZ36:BH36),0,IF(AW36+$C36-SUM($AZ36:BH36)&gt;Z35+AK36,Z35+AK36-AW36,$C36-SUM($AZ36:BH36))))</f>
        <v>0</v>
      </c>
    </row>
    <row r="37" spans="1:61" ht="11.1" customHeight="1" x14ac:dyDescent="0.25">
      <c r="A37" s="124">
        <f t="shared" ca="1" si="51"/>
        <v>17</v>
      </c>
      <c r="B37" s="125">
        <f t="shared" ca="1" si="26"/>
        <v>45323</v>
      </c>
      <c r="C37" s="126">
        <f ca="1">IF(A37="","",IF(snowball,IF(($E$5-AX37)&lt;0,0,$E$5-AX37),0)+D37)</f>
        <v>5300</v>
      </c>
      <c r="D37" s="127"/>
      <c r="E37" s="128">
        <f t="shared" ca="1" si="9"/>
        <v>0</v>
      </c>
      <c r="F37" s="128">
        <f t="shared" ca="1" si="10"/>
        <v>0</v>
      </c>
      <c r="G37" s="128">
        <f t="shared" ca="1" si="11"/>
        <v>2201.31</v>
      </c>
      <c r="H37" s="128">
        <f t="shared" ca="1" si="12"/>
        <v>1203.27</v>
      </c>
      <c r="I37" s="128">
        <f t="shared" ref="I37:N52" ca="1" si="52">AR37+BD37</f>
        <v>0</v>
      </c>
      <c r="J37" s="128">
        <f t="shared" ca="1" si="52"/>
        <v>0</v>
      </c>
      <c r="K37" s="128">
        <f t="shared" ca="1" si="52"/>
        <v>0</v>
      </c>
      <c r="L37" s="128">
        <f t="shared" ca="1" si="52"/>
        <v>0</v>
      </c>
      <c r="M37" s="128">
        <f t="shared" ca="1" si="52"/>
        <v>0</v>
      </c>
      <c r="N37" s="128">
        <f t="shared" ca="1" si="52"/>
        <v>0</v>
      </c>
      <c r="O37" s="129"/>
      <c r="P37" s="128">
        <f t="shared" ca="1" si="27"/>
        <v>0</v>
      </c>
      <c r="Q37" s="128">
        <f t="shared" ca="1" si="28"/>
        <v>0</v>
      </c>
      <c r="R37" s="128">
        <f t="shared" ca="1" si="29"/>
        <v>0</v>
      </c>
      <c r="S37" s="128">
        <f t="shared" ca="1" si="30"/>
        <v>0</v>
      </c>
      <c r="T37" s="128">
        <f t="shared" ca="1" si="31"/>
        <v>0</v>
      </c>
      <c r="U37" s="128">
        <f t="shared" ca="1" si="32"/>
        <v>0</v>
      </c>
      <c r="V37" s="128">
        <f t="shared" ca="1" si="33"/>
        <v>0</v>
      </c>
      <c r="W37" s="128">
        <f t="shared" ca="1" si="34"/>
        <v>0</v>
      </c>
      <c r="X37" s="128">
        <f t="shared" ca="1" si="35"/>
        <v>0</v>
      </c>
      <c r="Y37" s="128">
        <f t="shared" ca="1" si="36"/>
        <v>0</v>
      </c>
      <c r="Z37" s="128">
        <f t="shared" ca="1" si="37"/>
        <v>0</v>
      </c>
      <c r="AA37" s="134"/>
      <c r="AB37" s="128">
        <f t="shared" ca="1" si="15"/>
        <v>0</v>
      </c>
      <c r="AC37" s="128">
        <f t="shared" ca="1" si="16"/>
        <v>0</v>
      </c>
      <c r="AD37" s="128">
        <f t="shared" ca="1" si="17"/>
        <v>20.9</v>
      </c>
      <c r="AE37" s="128">
        <f t="shared" ca="1" si="18"/>
        <v>11.42</v>
      </c>
      <c r="AF37" s="128">
        <f t="shared" ca="1" si="19"/>
        <v>0</v>
      </c>
      <c r="AG37" s="128">
        <f t="shared" ca="1" si="20"/>
        <v>0</v>
      </c>
      <c r="AH37" s="128">
        <f t="shared" ca="1" si="21"/>
        <v>0</v>
      </c>
      <c r="AI37" s="128">
        <f t="shared" ca="1" si="22"/>
        <v>0</v>
      </c>
      <c r="AJ37" s="128">
        <f t="shared" ca="1" si="23"/>
        <v>0</v>
      </c>
      <c r="AK37" s="128">
        <f t="shared" ca="1" si="24"/>
        <v>0</v>
      </c>
      <c r="AL37" s="132">
        <f t="shared" ca="1" si="38"/>
        <v>32.32</v>
      </c>
      <c r="AM37" s="135"/>
      <c r="AN37" s="128">
        <f t="shared" ca="1" si="39"/>
        <v>0</v>
      </c>
      <c r="AO37" s="128">
        <f t="shared" ca="1" si="40"/>
        <v>0</v>
      </c>
      <c r="AP37" s="128">
        <f t="shared" ca="1" si="41"/>
        <v>600</v>
      </c>
      <c r="AQ37" s="128">
        <f t="shared" ca="1" si="42"/>
        <v>100</v>
      </c>
      <c r="AR37" s="128">
        <f t="shared" ca="1" si="43"/>
        <v>0</v>
      </c>
      <c r="AS37" s="128">
        <f t="shared" ca="1" si="44"/>
        <v>0</v>
      </c>
      <c r="AT37" s="128">
        <f t="shared" ca="1" si="45"/>
        <v>0</v>
      </c>
      <c r="AU37" s="128">
        <f t="shared" ca="1" si="46"/>
        <v>0</v>
      </c>
      <c r="AV37" s="128">
        <f t="shared" ca="1" si="47"/>
        <v>0</v>
      </c>
      <c r="AW37" s="128">
        <f t="shared" ca="1" si="48"/>
        <v>0</v>
      </c>
      <c r="AX37" s="132">
        <f t="shared" ca="1" si="49"/>
        <v>700</v>
      </c>
      <c r="AY37" s="132"/>
      <c r="AZ37" s="133">
        <f t="shared" ca="1" si="50"/>
        <v>0</v>
      </c>
      <c r="BA37" s="128">
        <f ca="1">IF(R36&lt;=0,0,IF($C37&lt;=SUM($AZ37:AZ37),0,IF(AO37+$C37-SUM($AZ37:AZ37)&gt;R36+AC37,R36+AC37-AO37,$C37-SUM($AZ37:AZ37))))</f>
        <v>0</v>
      </c>
      <c r="BB37" s="128">
        <f ca="1">IF(S36&lt;=0,0,IF($C37&lt;=SUM($AZ37:BA37),0,IF(AP37+$C37-SUM($AZ37:BA37)&gt;S36+AD37,S36+AD37-AP37,$C37-SUM($AZ37:BA37))))</f>
        <v>1601.31</v>
      </c>
      <c r="BC37" s="128">
        <f ca="1">IF(T36&lt;=0,0,IF($C37&lt;=SUM($AZ37:BB37),0,IF(AQ37+$C37-SUM($AZ37:BB37)&gt;T36+AE37,T36+AE37-AQ37,$C37-SUM($AZ37:BB37))))</f>
        <v>1103.27</v>
      </c>
      <c r="BD37" s="128">
        <f ca="1">IF(U36&lt;=0,0,IF($C37&lt;=SUM($AZ37:BC37),0,IF(AR37+$C37-SUM($AZ37:BC37)&gt;U36+AF37,U36+AF37-AR37,$C37-SUM($AZ37:BC37))))</f>
        <v>0</v>
      </c>
      <c r="BE37" s="128">
        <f ca="1">IF(V36&lt;=0,0,IF($C37&lt;=SUM($AZ37:BD37),0,IF(AS37+$C37-SUM($AZ37:BD37)&gt;V36+AG37,V36+AG37-AS37,$C37-SUM($AZ37:BD37))))</f>
        <v>0</v>
      </c>
      <c r="BF37" s="128">
        <f ca="1">IF(W36&lt;=0,0,IF($C37&lt;=SUM($AZ37:BE37),0,IF(AT37+$C37-SUM($AZ37:BE37)&gt;W36+AH37,W36+AH37-AT37,$C37-SUM($AZ37:BE37))))</f>
        <v>0</v>
      </c>
      <c r="BG37" s="128">
        <f ca="1">IF(X36&lt;=0,0,IF($C37&lt;=SUM($AZ37:BF37),0,IF(AU37+$C37-SUM($AZ37:BF37)&gt;X36+AI37,X36+AI37-AU37,$C37-SUM($AZ37:BF37))))</f>
        <v>0</v>
      </c>
      <c r="BH37" s="128">
        <f ca="1">IF(Y36&lt;=0,0,IF($C37&lt;=SUM($AZ37:BG37),0,IF(AV37+$C37-SUM($AZ37:BG37)&gt;Y36+AJ37,Y36+AJ37-AV37,$C37-SUM($AZ37:BG37))))</f>
        <v>0</v>
      </c>
      <c r="BI37" s="128">
        <f ca="1">IF(Z36&lt;=0,0,IF($C37&lt;=SUM($AZ37:BH37),0,IF(AW37+$C37-SUM($AZ37:BH37)&gt;Z36+AK37,Z36+AK37-AW37,$C37-SUM($AZ37:BH37))))</f>
        <v>0</v>
      </c>
    </row>
    <row r="38" spans="1:61" ht="11.1" customHeight="1" x14ac:dyDescent="0.25">
      <c r="A38" s="124" t="str">
        <f t="shared" ca="1" si="51"/>
        <v/>
      </c>
      <c r="B38" s="125" t="e">
        <f t="shared" ca="1" si="26"/>
        <v>#N/A</v>
      </c>
      <c r="C38" s="126" t="str">
        <f ca="1">IF(A38="","",IF(snowball,IF(($E$5-AX38)&lt;0,0,$E$5-AX38),0)+D38)</f>
        <v/>
      </c>
      <c r="D38" s="127"/>
      <c r="E38" s="128">
        <f t="shared" ca="1" si="9"/>
        <v>0</v>
      </c>
      <c r="F38" s="128">
        <f t="shared" ca="1" si="10"/>
        <v>0</v>
      </c>
      <c r="G38" s="128">
        <f t="shared" ca="1" si="11"/>
        <v>0</v>
      </c>
      <c r="H38" s="128">
        <f t="shared" ca="1" si="12"/>
        <v>0</v>
      </c>
      <c r="I38" s="128">
        <f t="shared" ca="1" si="52"/>
        <v>0</v>
      </c>
      <c r="J38" s="128">
        <f t="shared" ca="1" si="52"/>
        <v>0</v>
      </c>
      <c r="K38" s="128">
        <f t="shared" ca="1" si="52"/>
        <v>0</v>
      </c>
      <c r="L38" s="128">
        <f t="shared" ca="1" si="52"/>
        <v>0</v>
      </c>
      <c r="M38" s="128">
        <f t="shared" ca="1" si="52"/>
        <v>0</v>
      </c>
      <c r="N38" s="128">
        <f t="shared" ca="1" si="52"/>
        <v>0</v>
      </c>
      <c r="O38" s="129"/>
      <c r="P38" s="128">
        <f t="shared" ca="1" si="27"/>
        <v>0</v>
      </c>
      <c r="Q38" s="128">
        <f t="shared" ca="1" si="28"/>
        <v>0</v>
      </c>
      <c r="R38" s="128">
        <f t="shared" ca="1" si="29"/>
        <v>0</v>
      </c>
      <c r="S38" s="128">
        <f t="shared" ca="1" si="30"/>
        <v>0</v>
      </c>
      <c r="T38" s="128">
        <f t="shared" ca="1" si="31"/>
        <v>0</v>
      </c>
      <c r="U38" s="128">
        <f t="shared" ca="1" si="32"/>
        <v>0</v>
      </c>
      <c r="V38" s="128">
        <f t="shared" ca="1" si="33"/>
        <v>0</v>
      </c>
      <c r="W38" s="128">
        <f t="shared" ca="1" si="34"/>
        <v>0</v>
      </c>
      <c r="X38" s="128">
        <f t="shared" ca="1" si="35"/>
        <v>0</v>
      </c>
      <c r="Y38" s="128">
        <f t="shared" ca="1" si="36"/>
        <v>0</v>
      </c>
      <c r="Z38" s="128">
        <f t="shared" ca="1" si="37"/>
        <v>0</v>
      </c>
      <c r="AA38" s="134"/>
      <c r="AB38" s="128">
        <f t="shared" ca="1" si="15"/>
        <v>0</v>
      </c>
      <c r="AC38" s="128">
        <f t="shared" ca="1" si="16"/>
        <v>0</v>
      </c>
      <c r="AD38" s="128">
        <f t="shared" ca="1" si="17"/>
        <v>0</v>
      </c>
      <c r="AE38" s="128">
        <f t="shared" ca="1" si="18"/>
        <v>0</v>
      </c>
      <c r="AF38" s="128">
        <f t="shared" ca="1" si="19"/>
        <v>0</v>
      </c>
      <c r="AG38" s="128">
        <f t="shared" ca="1" si="20"/>
        <v>0</v>
      </c>
      <c r="AH38" s="128">
        <f t="shared" ca="1" si="21"/>
        <v>0</v>
      </c>
      <c r="AI38" s="128">
        <f t="shared" ca="1" si="22"/>
        <v>0</v>
      </c>
      <c r="AJ38" s="128">
        <f t="shared" ca="1" si="23"/>
        <v>0</v>
      </c>
      <c r="AK38" s="128">
        <f t="shared" ca="1" si="24"/>
        <v>0</v>
      </c>
      <c r="AL38" s="132">
        <f t="shared" ca="1" si="38"/>
        <v>0</v>
      </c>
      <c r="AM38" s="135"/>
      <c r="AN38" s="128">
        <f t="shared" ca="1" si="39"/>
        <v>0</v>
      </c>
      <c r="AO38" s="128">
        <f t="shared" ca="1" si="40"/>
        <v>0</v>
      </c>
      <c r="AP38" s="128">
        <f t="shared" ca="1" si="41"/>
        <v>0</v>
      </c>
      <c r="AQ38" s="128">
        <f t="shared" ca="1" si="42"/>
        <v>0</v>
      </c>
      <c r="AR38" s="128">
        <f t="shared" ca="1" si="43"/>
        <v>0</v>
      </c>
      <c r="AS38" s="128">
        <f t="shared" ca="1" si="44"/>
        <v>0</v>
      </c>
      <c r="AT38" s="128">
        <f t="shared" ca="1" si="45"/>
        <v>0</v>
      </c>
      <c r="AU38" s="128">
        <f t="shared" ca="1" si="46"/>
        <v>0</v>
      </c>
      <c r="AV38" s="128">
        <f t="shared" ca="1" si="47"/>
        <v>0</v>
      </c>
      <c r="AW38" s="128">
        <f t="shared" ca="1" si="48"/>
        <v>0</v>
      </c>
      <c r="AX38" s="132">
        <f t="shared" ca="1" si="49"/>
        <v>0</v>
      </c>
      <c r="AY38" s="132"/>
      <c r="AZ38" s="133">
        <f t="shared" ca="1" si="50"/>
        <v>0</v>
      </c>
      <c r="BA38" s="128">
        <f ca="1">IF(R37&lt;=0,0,IF($C38&lt;=SUM($AZ38:AZ38),0,IF(AO38+$C38-SUM($AZ38:AZ38)&gt;R37+AC38,R37+AC38-AO38,$C38-SUM($AZ38:AZ38))))</f>
        <v>0</v>
      </c>
      <c r="BB38" s="128">
        <f ca="1">IF(S37&lt;=0,0,IF($C38&lt;=SUM($AZ38:BA38),0,IF(AP38+$C38-SUM($AZ38:BA38)&gt;S37+AD38,S37+AD38-AP38,$C38-SUM($AZ38:BA38))))</f>
        <v>0</v>
      </c>
      <c r="BC38" s="128">
        <f ca="1">IF(T37&lt;=0,0,IF($C38&lt;=SUM($AZ38:BB38),0,IF(AQ38+$C38-SUM($AZ38:BB38)&gt;T37+AE38,T37+AE38-AQ38,$C38-SUM($AZ38:BB38))))</f>
        <v>0</v>
      </c>
      <c r="BD38" s="128">
        <f ca="1">IF(U37&lt;=0,0,IF($C38&lt;=SUM($AZ38:BC38),0,IF(AR38+$C38-SUM($AZ38:BC38)&gt;U37+AF38,U37+AF38-AR38,$C38-SUM($AZ38:BC38))))</f>
        <v>0</v>
      </c>
      <c r="BE38" s="128">
        <f ca="1">IF(V37&lt;=0,0,IF($C38&lt;=SUM($AZ38:BD38),0,IF(AS38+$C38-SUM($AZ38:BD38)&gt;V37+AG38,V37+AG38-AS38,$C38-SUM($AZ38:BD38))))</f>
        <v>0</v>
      </c>
      <c r="BF38" s="128">
        <f ca="1">IF(W37&lt;=0,0,IF($C38&lt;=SUM($AZ38:BE38),0,IF(AT38+$C38-SUM($AZ38:BE38)&gt;W37+AH38,W37+AH38-AT38,$C38-SUM($AZ38:BE38))))</f>
        <v>0</v>
      </c>
      <c r="BG38" s="128">
        <f ca="1">IF(X37&lt;=0,0,IF($C38&lt;=SUM($AZ38:BF38),0,IF(AU38+$C38-SUM($AZ38:BF38)&gt;X37+AI38,X37+AI38-AU38,$C38-SUM($AZ38:BF38))))</f>
        <v>0</v>
      </c>
      <c r="BH38" s="128">
        <f ca="1">IF(Y37&lt;=0,0,IF($C38&lt;=SUM($AZ38:BG38),0,IF(AV38+$C38-SUM($AZ38:BG38)&gt;Y37+AJ38,Y37+AJ38-AV38,$C38-SUM($AZ38:BG38))))</f>
        <v>0</v>
      </c>
      <c r="BI38" s="128">
        <f ca="1">IF(Z37&lt;=0,0,IF($C38&lt;=SUM($AZ38:BH38),0,IF(AW38+$C38-SUM($AZ38:BH38)&gt;Z37+AK38,Z37+AK38-AW38,$C38-SUM($AZ38:BH38))))</f>
        <v>0</v>
      </c>
    </row>
    <row r="39" spans="1:61" ht="11.1" customHeight="1" x14ac:dyDescent="0.25">
      <c r="A39" s="124" t="str">
        <f t="shared" ca="1" si="51"/>
        <v/>
      </c>
      <c r="B39" s="125" t="e">
        <f t="shared" ca="1" si="26"/>
        <v>#N/A</v>
      </c>
      <c r="C39" s="126" t="str">
        <f ca="1">IF(A39="","",IF(snowball,IF(($E$5-AX39)&lt;0,0,$E$5-AX39),0)+D39)</f>
        <v/>
      </c>
      <c r="D39" s="127"/>
      <c r="E39" s="128">
        <f t="shared" ca="1" si="9"/>
        <v>0</v>
      </c>
      <c r="F39" s="128">
        <f t="shared" ca="1" si="10"/>
        <v>0</v>
      </c>
      <c r="G39" s="128">
        <f t="shared" ca="1" si="11"/>
        <v>0</v>
      </c>
      <c r="H39" s="128">
        <f t="shared" ca="1" si="12"/>
        <v>0</v>
      </c>
      <c r="I39" s="128">
        <f t="shared" ca="1" si="52"/>
        <v>0</v>
      </c>
      <c r="J39" s="128">
        <f t="shared" ca="1" si="52"/>
        <v>0</v>
      </c>
      <c r="K39" s="128">
        <f t="shared" ca="1" si="52"/>
        <v>0</v>
      </c>
      <c r="L39" s="128">
        <f t="shared" ca="1" si="52"/>
        <v>0</v>
      </c>
      <c r="M39" s="128">
        <f t="shared" ca="1" si="52"/>
        <v>0</v>
      </c>
      <c r="N39" s="128">
        <f t="shared" ca="1" si="52"/>
        <v>0</v>
      </c>
      <c r="O39" s="129"/>
      <c r="P39" s="128">
        <f t="shared" ca="1" si="27"/>
        <v>0</v>
      </c>
      <c r="Q39" s="128">
        <f t="shared" ca="1" si="28"/>
        <v>0</v>
      </c>
      <c r="R39" s="128">
        <f t="shared" ca="1" si="29"/>
        <v>0</v>
      </c>
      <c r="S39" s="128">
        <f t="shared" ca="1" si="30"/>
        <v>0</v>
      </c>
      <c r="T39" s="128">
        <f t="shared" ca="1" si="31"/>
        <v>0</v>
      </c>
      <c r="U39" s="128">
        <f t="shared" ca="1" si="32"/>
        <v>0</v>
      </c>
      <c r="V39" s="128">
        <f t="shared" ca="1" si="33"/>
        <v>0</v>
      </c>
      <c r="W39" s="128">
        <f t="shared" ca="1" si="34"/>
        <v>0</v>
      </c>
      <c r="X39" s="128">
        <f t="shared" ca="1" si="35"/>
        <v>0</v>
      </c>
      <c r="Y39" s="128">
        <f t="shared" ca="1" si="36"/>
        <v>0</v>
      </c>
      <c r="Z39" s="128">
        <f t="shared" ca="1" si="37"/>
        <v>0</v>
      </c>
      <c r="AA39" s="134"/>
      <c r="AB39" s="128">
        <f t="shared" ca="1" si="15"/>
        <v>0</v>
      </c>
      <c r="AC39" s="128">
        <f t="shared" ca="1" si="16"/>
        <v>0</v>
      </c>
      <c r="AD39" s="128">
        <f t="shared" ca="1" si="17"/>
        <v>0</v>
      </c>
      <c r="AE39" s="128">
        <f t="shared" ca="1" si="18"/>
        <v>0</v>
      </c>
      <c r="AF39" s="128">
        <f t="shared" ca="1" si="19"/>
        <v>0</v>
      </c>
      <c r="AG39" s="128">
        <f t="shared" ca="1" si="20"/>
        <v>0</v>
      </c>
      <c r="AH39" s="128">
        <f t="shared" ca="1" si="21"/>
        <v>0</v>
      </c>
      <c r="AI39" s="128">
        <f t="shared" ca="1" si="22"/>
        <v>0</v>
      </c>
      <c r="AJ39" s="128">
        <f t="shared" ca="1" si="23"/>
        <v>0</v>
      </c>
      <c r="AK39" s="128">
        <f t="shared" ca="1" si="24"/>
        <v>0</v>
      </c>
      <c r="AL39" s="132">
        <f t="shared" ca="1" si="38"/>
        <v>0</v>
      </c>
      <c r="AM39" s="135"/>
      <c r="AN39" s="128">
        <f t="shared" ca="1" si="39"/>
        <v>0</v>
      </c>
      <c r="AO39" s="128">
        <f t="shared" ca="1" si="40"/>
        <v>0</v>
      </c>
      <c r="AP39" s="128">
        <f t="shared" ca="1" si="41"/>
        <v>0</v>
      </c>
      <c r="AQ39" s="128">
        <f t="shared" ca="1" si="42"/>
        <v>0</v>
      </c>
      <c r="AR39" s="128">
        <f t="shared" ca="1" si="43"/>
        <v>0</v>
      </c>
      <c r="AS39" s="128">
        <f t="shared" ca="1" si="44"/>
        <v>0</v>
      </c>
      <c r="AT39" s="128">
        <f t="shared" ca="1" si="45"/>
        <v>0</v>
      </c>
      <c r="AU39" s="128">
        <f t="shared" ca="1" si="46"/>
        <v>0</v>
      </c>
      <c r="AV39" s="128">
        <f t="shared" ca="1" si="47"/>
        <v>0</v>
      </c>
      <c r="AW39" s="128">
        <f t="shared" ca="1" si="48"/>
        <v>0</v>
      </c>
      <c r="AX39" s="132">
        <f t="shared" ca="1" si="49"/>
        <v>0</v>
      </c>
      <c r="AY39" s="132"/>
      <c r="AZ39" s="133">
        <f t="shared" ca="1" si="50"/>
        <v>0</v>
      </c>
      <c r="BA39" s="128">
        <f ca="1">IF(R38&lt;=0,0,IF($C39&lt;=SUM($AZ39:AZ39),0,IF(AO39+$C39-SUM($AZ39:AZ39)&gt;R38+AC39,R38+AC39-AO39,$C39-SUM($AZ39:AZ39))))</f>
        <v>0</v>
      </c>
      <c r="BB39" s="128">
        <f ca="1">IF(S38&lt;=0,0,IF($C39&lt;=SUM($AZ39:BA39),0,IF(AP39+$C39-SUM($AZ39:BA39)&gt;S38+AD39,S38+AD39-AP39,$C39-SUM($AZ39:BA39))))</f>
        <v>0</v>
      </c>
      <c r="BC39" s="128">
        <f ca="1">IF(T38&lt;=0,0,IF($C39&lt;=SUM($AZ39:BB39),0,IF(AQ39+$C39-SUM($AZ39:BB39)&gt;T38+AE39,T38+AE39-AQ39,$C39-SUM($AZ39:BB39))))</f>
        <v>0</v>
      </c>
      <c r="BD39" s="128">
        <f ca="1">IF(U38&lt;=0,0,IF($C39&lt;=SUM($AZ39:BC39),0,IF(AR39+$C39-SUM($AZ39:BC39)&gt;U38+AF39,U38+AF39-AR39,$C39-SUM($AZ39:BC39))))</f>
        <v>0</v>
      </c>
      <c r="BE39" s="128">
        <f ca="1">IF(V38&lt;=0,0,IF($C39&lt;=SUM($AZ39:BD39),0,IF(AS39+$C39-SUM($AZ39:BD39)&gt;V38+AG39,V38+AG39-AS39,$C39-SUM($AZ39:BD39))))</f>
        <v>0</v>
      </c>
      <c r="BF39" s="128">
        <f ca="1">IF(W38&lt;=0,0,IF($C39&lt;=SUM($AZ39:BE39),0,IF(AT39+$C39-SUM($AZ39:BE39)&gt;W38+AH39,W38+AH39-AT39,$C39-SUM($AZ39:BE39))))</f>
        <v>0</v>
      </c>
      <c r="BG39" s="128">
        <f ca="1">IF(X38&lt;=0,0,IF($C39&lt;=SUM($AZ39:BF39),0,IF(AU39+$C39-SUM($AZ39:BF39)&gt;X38+AI39,X38+AI39-AU39,$C39-SUM($AZ39:BF39))))</f>
        <v>0</v>
      </c>
      <c r="BH39" s="128">
        <f ca="1">IF(Y38&lt;=0,0,IF($C39&lt;=SUM($AZ39:BG39),0,IF(AV39+$C39-SUM($AZ39:BG39)&gt;Y38+AJ39,Y38+AJ39-AV39,$C39-SUM($AZ39:BG39))))</f>
        <v>0</v>
      </c>
      <c r="BI39" s="128">
        <f ca="1">IF(Z38&lt;=0,0,IF($C39&lt;=SUM($AZ39:BH39),0,IF(AW39+$C39-SUM($AZ39:BH39)&gt;Z38+AK39,Z38+AK39-AW39,$C39-SUM($AZ39:BH39))))</f>
        <v>0</v>
      </c>
    </row>
    <row r="40" spans="1:61" ht="11.1" customHeight="1" x14ac:dyDescent="0.25">
      <c r="A40" s="124" t="str">
        <f t="shared" ca="1" si="51"/>
        <v/>
      </c>
      <c r="B40" s="125" t="e">
        <f t="shared" ca="1" si="26"/>
        <v>#N/A</v>
      </c>
      <c r="C40" s="126" t="str">
        <f ca="1">IF(A40="","",IF(snowball,IF(($E$5-AX40)&lt;0,0,$E$5-AX40),0)+D40)</f>
        <v/>
      </c>
      <c r="D40" s="127"/>
      <c r="E40" s="128">
        <f t="shared" ca="1" si="9"/>
        <v>0</v>
      </c>
      <c r="F40" s="128">
        <f t="shared" ca="1" si="10"/>
        <v>0</v>
      </c>
      <c r="G40" s="128">
        <f t="shared" ca="1" si="11"/>
        <v>0</v>
      </c>
      <c r="H40" s="128">
        <f t="shared" ca="1" si="12"/>
        <v>0</v>
      </c>
      <c r="I40" s="128">
        <f t="shared" ca="1" si="52"/>
        <v>0</v>
      </c>
      <c r="J40" s="128">
        <f t="shared" ca="1" si="52"/>
        <v>0</v>
      </c>
      <c r="K40" s="128">
        <f t="shared" ca="1" si="52"/>
        <v>0</v>
      </c>
      <c r="L40" s="128">
        <f t="shared" ca="1" si="52"/>
        <v>0</v>
      </c>
      <c r="M40" s="128">
        <f t="shared" ca="1" si="52"/>
        <v>0</v>
      </c>
      <c r="N40" s="128">
        <f t="shared" ca="1" si="52"/>
        <v>0</v>
      </c>
      <c r="O40" s="129"/>
      <c r="P40" s="128">
        <f t="shared" ca="1" si="27"/>
        <v>0</v>
      </c>
      <c r="Q40" s="128">
        <f t="shared" ca="1" si="28"/>
        <v>0</v>
      </c>
      <c r="R40" s="128">
        <f t="shared" ca="1" si="29"/>
        <v>0</v>
      </c>
      <c r="S40" s="128">
        <f t="shared" ca="1" si="30"/>
        <v>0</v>
      </c>
      <c r="T40" s="128">
        <f t="shared" ca="1" si="31"/>
        <v>0</v>
      </c>
      <c r="U40" s="128">
        <f t="shared" ca="1" si="32"/>
        <v>0</v>
      </c>
      <c r="V40" s="128">
        <f t="shared" ca="1" si="33"/>
        <v>0</v>
      </c>
      <c r="W40" s="128">
        <f t="shared" ca="1" si="34"/>
        <v>0</v>
      </c>
      <c r="X40" s="128">
        <f t="shared" ca="1" si="35"/>
        <v>0</v>
      </c>
      <c r="Y40" s="128">
        <f t="shared" ca="1" si="36"/>
        <v>0</v>
      </c>
      <c r="Z40" s="128">
        <f t="shared" ca="1" si="37"/>
        <v>0</v>
      </c>
      <c r="AA40" s="134"/>
      <c r="AB40" s="128">
        <f t="shared" ca="1" si="15"/>
        <v>0</v>
      </c>
      <c r="AC40" s="128">
        <f t="shared" ca="1" si="16"/>
        <v>0</v>
      </c>
      <c r="AD40" s="128">
        <f t="shared" ca="1" si="17"/>
        <v>0</v>
      </c>
      <c r="AE40" s="128">
        <f t="shared" ca="1" si="18"/>
        <v>0</v>
      </c>
      <c r="AF40" s="128">
        <f t="shared" ca="1" si="19"/>
        <v>0</v>
      </c>
      <c r="AG40" s="128">
        <f t="shared" ca="1" si="20"/>
        <v>0</v>
      </c>
      <c r="AH40" s="128">
        <f t="shared" ca="1" si="21"/>
        <v>0</v>
      </c>
      <c r="AI40" s="128">
        <f t="shared" ca="1" si="22"/>
        <v>0</v>
      </c>
      <c r="AJ40" s="128">
        <f t="shared" ca="1" si="23"/>
        <v>0</v>
      </c>
      <c r="AK40" s="128">
        <f t="shared" ca="1" si="24"/>
        <v>0</v>
      </c>
      <c r="AL40" s="132">
        <f t="shared" ca="1" si="38"/>
        <v>0</v>
      </c>
      <c r="AM40" s="135"/>
      <c r="AN40" s="128">
        <f t="shared" ca="1" si="39"/>
        <v>0</v>
      </c>
      <c r="AO40" s="128">
        <f t="shared" ca="1" si="40"/>
        <v>0</v>
      </c>
      <c r="AP40" s="128">
        <f t="shared" ca="1" si="41"/>
        <v>0</v>
      </c>
      <c r="AQ40" s="128">
        <f t="shared" ca="1" si="42"/>
        <v>0</v>
      </c>
      <c r="AR40" s="128">
        <f t="shared" ca="1" si="43"/>
        <v>0</v>
      </c>
      <c r="AS40" s="128">
        <f t="shared" ca="1" si="44"/>
        <v>0</v>
      </c>
      <c r="AT40" s="128">
        <f t="shared" ca="1" si="45"/>
        <v>0</v>
      </c>
      <c r="AU40" s="128">
        <f t="shared" ca="1" si="46"/>
        <v>0</v>
      </c>
      <c r="AV40" s="128">
        <f t="shared" ca="1" si="47"/>
        <v>0</v>
      </c>
      <c r="AW40" s="128">
        <f t="shared" ca="1" si="48"/>
        <v>0</v>
      </c>
      <c r="AX40" s="132">
        <f t="shared" ca="1" si="49"/>
        <v>0</v>
      </c>
      <c r="AY40" s="132"/>
      <c r="AZ40" s="133">
        <f t="shared" ca="1" si="50"/>
        <v>0</v>
      </c>
      <c r="BA40" s="128">
        <f ca="1">IF(R39&lt;=0,0,IF($C40&lt;=SUM($AZ40:AZ40),0,IF(AO40+$C40-SUM($AZ40:AZ40)&gt;R39+AC40,R39+AC40-AO40,$C40-SUM($AZ40:AZ40))))</f>
        <v>0</v>
      </c>
      <c r="BB40" s="128">
        <f ca="1">IF(S39&lt;=0,0,IF($C40&lt;=SUM($AZ40:BA40),0,IF(AP40+$C40-SUM($AZ40:BA40)&gt;S39+AD40,S39+AD40-AP40,$C40-SUM($AZ40:BA40))))</f>
        <v>0</v>
      </c>
      <c r="BC40" s="128">
        <f ca="1">IF(T39&lt;=0,0,IF($C40&lt;=SUM($AZ40:BB40),0,IF(AQ40+$C40-SUM($AZ40:BB40)&gt;T39+AE40,T39+AE40-AQ40,$C40-SUM($AZ40:BB40))))</f>
        <v>0</v>
      </c>
      <c r="BD40" s="128">
        <f ca="1">IF(U39&lt;=0,0,IF($C40&lt;=SUM($AZ40:BC40),0,IF(AR40+$C40-SUM($AZ40:BC40)&gt;U39+AF40,U39+AF40-AR40,$C40-SUM($AZ40:BC40))))</f>
        <v>0</v>
      </c>
      <c r="BE40" s="128">
        <f ca="1">IF(V39&lt;=0,0,IF($C40&lt;=SUM($AZ40:BD40),0,IF(AS40+$C40-SUM($AZ40:BD40)&gt;V39+AG40,V39+AG40-AS40,$C40-SUM($AZ40:BD40))))</f>
        <v>0</v>
      </c>
      <c r="BF40" s="128">
        <f ca="1">IF(W39&lt;=0,0,IF($C40&lt;=SUM($AZ40:BE40),0,IF(AT40+$C40-SUM($AZ40:BE40)&gt;W39+AH40,W39+AH40-AT40,$C40-SUM($AZ40:BE40))))</f>
        <v>0</v>
      </c>
      <c r="BG40" s="128">
        <f ca="1">IF(X39&lt;=0,0,IF($C40&lt;=SUM($AZ40:BF40),0,IF(AU40+$C40-SUM($AZ40:BF40)&gt;X39+AI40,X39+AI40-AU40,$C40-SUM($AZ40:BF40))))</f>
        <v>0</v>
      </c>
      <c r="BH40" s="128">
        <f ca="1">IF(Y39&lt;=0,0,IF($C40&lt;=SUM($AZ40:BG40),0,IF(AV40+$C40-SUM($AZ40:BG40)&gt;Y39+AJ40,Y39+AJ40-AV40,$C40-SUM($AZ40:BG40))))</f>
        <v>0</v>
      </c>
      <c r="BI40" s="128">
        <f ca="1">IF(Z39&lt;=0,0,IF($C40&lt;=SUM($AZ40:BH40),0,IF(AW40+$C40-SUM($AZ40:BH40)&gt;Z39+AK40,Z39+AK40-AW40,$C40-SUM($AZ40:BH40))))</f>
        <v>0</v>
      </c>
    </row>
    <row r="41" spans="1:61" ht="11.1" customHeight="1" x14ac:dyDescent="0.25">
      <c r="A41" s="124" t="str">
        <f t="shared" ca="1" si="51"/>
        <v/>
      </c>
      <c r="B41" s="125" t="e">
        <f t="shared" ca="1" si="26"/>
        <v>#N/A</v>
      </c>
      <c r="C41" s="126" t="str">
        <f ca="1">IF(A41="","",IF(snowball,IF(($E$5-AX41)&lt;0,0,$E$5-AX41),0)+D41)</f>
        <v/>
      </c>
      <c r="D41" s="127"/>
      <c r="E41" s="128">
        <f t="shared" ca="1" si="9"/>
        <v>0</v>
      </c>
      <c r="F41" s="128">
        <f t="shared" ca="1" si="10"/>
        <v>0</v>
      </c>
      <c r="G41" s="128">
        <f t="shared" ca="1" si="11"/>
        <v>0</v>
      </c>
      <c r="H41" s="128">
        <f t="shared" ca="1" si="12"/>
        <v>0</v>
      </c>
      <c r="I41" s="128">
        <f t="shared" ca="1" si="52"/>
        <v>0</v>
      </c>
      <c r="J41" s="128">
        <f t="shared" ca="1" si="52"/>
        <v>0</v>
      </c>
      <c r="K41" s="128">
        <f t="shared" ca="1" si="52"/>
        <v>0</v>
      </c>
      <c r="L41" s="128">
        <f t="shared" ca="1" si="52"/>
        <v>0</v>
      </c>
      <c r="M41" s="128">
        <f t="shared" ca="1" si="52"/>
        <v>0</v>
      </c>
      <c r="N41" s="128">
        <f t="shared" ca="1" si="52"/>
        <v>0</v>
      </c>
      <c r="O41" s="129"/>
      <c r="P41" s="128">
        <f t="shared" ca="1" si="27"/>
        <v>0</v>
      </c>
      <c r="Q41" s="128">
        <f t="shared" ca="1" si="28"/>
        <v>0</v>
      </c>
      <c r="R41" s="128">
        <f t="shared" ca="1" si="29"/>
        <v>0</v>
      </c>
      <c r="S41" s="128">
        <f t="shared" ca="1" si="30"/>
        <v>0</v>
      </c>
      <c r="T41" s="128">
        <f t="shared" ca="1" si="31"/>
        <v>0</v>
      </c>
      <c r="U41" s="128">
        <f t="shared" ca="1" si="32"/>
        <v>0</v>
      </c>
      <c r="V41" s="128">
        <f t="shared" ca="1" si="33"/>
        <v>0</v>
      </c>
      <c r="W41" s="128">
        <f t="shared" ca="1" si="34"/>
        <v>0</v>
      </c>
      <c r="X41" s="128">
        <f t="shared" ca="1" si="35"/>
        <v>0</v>
      </c>
      <c r="Y41" s="128">
        <f t="shared" ca="1" si="36"/>
        <v>0</v>
      </c>
      <c r="Z41" s="128">
        <f t="shared" ca="1" si="37"/>
        <v>0</v>
      </c>
      <c r="AA41" s="134"/>
      <c r="AB41" s="128">
        <f t="shared" ca="1" si="15"/>
        <v>0</v>
      </c>
      <c r="AC41" s="128">
        <f t="shared" ca="1" si="16"/>
        <v>0</v>
      </c>
      <c r="AD41" s="128">
        <f t="shared" ca="1" si="17"/>
        <v>0</v>
      </c>
      <c r="AE41" s="128">
        <f t="shared" ca="1" si="18"/>
        <v>0</v>
      </c>
      <c r="AF41" s="128">
        <f t="shared" ca="1" si="19"/>
        <v>0</v>
      </c>
      <c r="AG41" s="128">
        <f t="shared" ca="1" si="20"/>
        <v>0</v>
      </c>
      <c r="AH41" s="128">
        <f t="shared" ca="1" si="21"/>
        <v>0</v>
      </c>
      <c r="AI41" s="128">
        <f t="shared" ca="1" si="22"/>
        <v>0</v>
      </c>
      <c r="AJ41" s="128">
        <f t="shared" ca="1" si="23"/>
        <v>0</v>
      </c>
      <c r="AK41" s="128">
        <f t="shared" ca="1" si="24"/>
        <v>0</v>
      </c>
      <c r="AL41" s="132">
        <f t="shared" ca="1" si="38"/>
        <v>0</v>
      </c>
      <c r="AM41" s="135"/>
      <c r="AN41" s="128">
        <f t="shared" ca="1" si="39"/>
        <v>0</v>
      </c>
      <c r="AO41" s="128">
        <f t="shared" ca="1" si="40"/>
        <v>0</v>
      </c>
      <c r="AP41" s="128">
        <f t="shared" ca="1" si="41"/>
        <v>0</v>
      </c>
      <c r="AQ41" s="128">
        <f t="shared" ca="1" si="42"/>
        <v>0</v>
      </c>
      <c r="AR41" s="128">
        <f t="shared" ca="1" si="43"/>
        <v>0</v>
      </c>
      <c r="AS41" s="128">
        <f t="shared" ca="1" si="44"/>
        <v>0</v>
      </c>
      <c r="AT41" s="128">
        <f t="shared" ca="1" si="45"/>
        <v>0</v>
      </c>
      <c r="AU41" s="128">
        <f t="shared" ca="1" si="46"/>
        <v>0</v>
      </c>
      <c r="AV41" s="128">
        <f t="shared" ca="1" si="47"/>
        <v>0</v>
      </c>
      <c r="AW41" s="128">
        <f t="shared" ca="1" si="48"/>
        <v>0</v>
      </c>
      <c r="AX41" s="132">
        <f t="shared" ca="1" si="49"/>
        <v>0</v>
      </c>
      <c r="AY41" s="132"/>
      <c r="AZ41" s="133">
        <f t="shared" ca="1" si="50"/>
        <v>0</v>
      </c>
      <c r="BA41" s="128">
        <f ca="1">IF(R40&lt;=0,0,IF($C41&lt;=SUM($AZ41:AZ41),0,IF(AO41+$C41-SUM($AZ41:AZ41)&gt;R40+AC41,R40+AC41-AO41,$C41-SUM($AZ41:AZ41))))</f>
        <v>0</v>
      </c>
      <c r="BB41" s="128">
        <f ca="1">IF(S40&lt;=0,0,IF($C41&lt;=SUM($AZ41:BA41),0,IF(AP41+$C41-SUM($AZ41:BA41)&gt;S40+AD41,S40+AD41-AP41,$C41-SUM($AZ41:BA41))))</f>
        <v>0</v>
      </c>
      <c r="BC41" s="128">
        <f ca="1">IF(T40&lt;=0,0,IF($C41&lt;=SUM($AZ41:BB41),0,IF(AQ41+$C41-SUM($AZ41:BB41)&gt;T40+AE41,T40+AE41-AQ41,$C41-SUM($AZ41:BB41))))</f>
        <v>0</v>
      </c>
      <c r="BD41" s="128">
        <f ca="1">IF(U40&lt;=0,0,IF($C41&lt;=SUM($AZ41:BC41),0,IF(AR41+$C41-SUM($AZ41:BC41)&gt;U40+AF41,U40+AF41-AR41,$C41-SUM($AZ41:BC41))))</f>
        <v>0</v>
      </c>
      <c r="BE41" s="128">
        <f ca="1">IF(V40&lt;=0,0,IF($C41&lt;=SUM($AZ41:BD41),0,IF(AS41+$C41-SUM($AZ41:BD41)&gt;V40+AG41,V40+AG41-AS41,$C41-SUM($AZ41:BD41))))</f>
        <v>0</v>
      </c>
      <c r="BF41" s="128">
        <f ca="1">IF(W40&lt;=0,0,IF($C41&lt;=SUM($AZ41:BE41),0,IF(AT41+$C41-SUM($AZ41:BE41)&gt;W40+AH41,W40+AH41-AT41,$C41-SUM($AZ41:BE41))))</f>
        <v>0</v>
      </c>
      <c r="BG41" s="128">
        <f ca="1">IF(X40&lt;=0,0,IF($C41&lt;=SUM($AZ41:BF41),0,IF(AU41+$C41-SUM($AZ41:BF41)&gt;X40+AI41,X40+AI41-AU41,$C41-SUM($AZ41:BF41))))</f>
        <v>0</v>
      </c>
      <c r="BH41" s="128">
        <f ca="1">IF(Y40&lt;=0,0,IF($C41&lt;=SUM($AZ41:BG41),0,IF(AV41+$C41-SUM($AZ41:BG41)&gt;Y40+AJ41,Y40+AJ41-AV41,$C41-SUM($AZ41:BG41))))</f>
        <v>0</v>
      </c>
      <c r="BI41" s="128">
        <f ca="1">IF(Z40&lt;=0,0,IF($C41&lt;=SUM($AZ41:BH41),0,IF(AW41+$C41-SUM($AZ41:BH41)&gt;Z40+AK41,Z40+AK41-AW41,$C41-SUM($AZ41:BH41))))</f>
        <v>0</v>
      </c>
    </row>
    <row r="42" spans="1:61" ht="11.1" customHeight="1" x14ac:dyDescent="0.25">
      <c r="A42" s="124" t="str">
        <f t="shared" ca="1" si="51"/>
        <v/>
      </c>
      <c r="B42" s="125" t="e">
        <f t="shared" ca="1" si="26"/>
        <v>#N/A</v>
      </c>
      <c r="C42" s="126" t="str">
        <f ca="1">IF(A42="","",IF(snowball,IF(($E$5-AX42)&lt;0,0,$E$5-AX42),0)+D42)</f>
        <v/>
      </c>
      <c r="D42" s="127"/>
      <c r="E42" s="128">
        <f t="shared" ca="1" si="9"/>
        <v>0</v>
      </c>
      <c r="F42" s="128">
        <f t="shared" ca="1" si="10"/>
        <v>0</v>
      </c>
      <c r="G42" s="128">
        <f t="shared" ca="1" si="11"/>
        <v>0</v>
      </c>
      <c r="H42" s="128">
        <f t="shared" ca="1" si="12"/>
        <v>0</v>
      </c>
      <c r="I42" s="128">
        <f t="shared" ca="1" si="52"/>
        <v>0</v>
      </c>
      <c r="J42" s="128">
        <f t="shared" ca="1" si="52"/>
        <v>0</v>
      </c>
      <c r="K42" s="128">
        <f t="shared" ca="1" si="52"/>
        <v>0</v>
      </c>
      <c r="L42" s="128">
        <f t="shared" ca="1" si="52"/>
        <v>0</v>
      </c>
      <c r="M42" s="128">
        <f t="shared" ca="1" si="52"/>
        <v>0</v>
      </c>
      <c r="N42" s="128">
        <f t="shared" ca="1" si="52"/>
        <v>0</v>
      </c>
      <c r="O42" s="129"/>
      <c r="P42" s="128">
        <f t="shared" ca="1" si="27"/>
        <v>0</v>
      </c>
      <c r="Q42" s="128">
        <f t="shared" ca="1" si="28"/>
        <v>0</v>
      </c>
      <c r="R42" s="128">
        <f t="shared" ca="1" si="29"/>
        <v>0</v>
      </c>
      <c r="S42" s="128">
        <f t="shared" ca="1" si="30"/>
        <v>0</v>
      </c>
      <c r="T42" s="128">
        <f t="shared" ca="1" si="31"/>
        <v>0</v>
      </c>
      <c r="U42" s="128">
        <f t="shared" ca="1" si="32"/>
        <v>0</v>
      </c>
      <c r="V42" s="128">
        <f t="shared" ca="1" si="33"/>
        <v>0</v>
      </c>
      <c r="W42" s="128">
        <f t="shared" ca="1" si="34"/>
        <v>0</v>
      </c>
      <c r="X42" s="128">
        <f t="shared" ca="1" si="35"/>
        <v>0</v>
      </c>
      <c r="Y42" s="128">
        <f t="shared" ca="1" si="36"/>
        <v>0</v>
      </c>
      <c r="Z42" s="128">
        <f t="shared" ca="1" si="37"/>
        <v>0</v>
      </c>
      <c r="AA42" s="134"/>
      <c r="AB42" s="128">
        <f t="shared" ca="1" si="15"/>
        <v>0</v>
      </c>
      <c r="AC42" s="128">
        <f t="shared" ca="1" si="16"/>
        <v>0</v>
      </c>
      <c r="AD42" s="128">
        <f t="shared" ca="1" si="17"/>
        <v>0</v>
      </c>
      <c r="AE42" s="128">
        <f t="shared" ca="1" si="18"/>
        <v>0</v>
      </c>
      <c r="AF42" s="128">
        <f t="shared" ca="1" si="19"/>
        <v>0</v>
      </c>
      <c r="AG42" s="128">
        <f t="shared" ca="1" si="20"/>
        <v>0</v>
      </c>
      <c r="AH42" s="128">
        <f t="shared" ca="1" si="21"/>
        <v>0</v>
      </c>
      <c r="AI42" s="128">
        <f t="shared" ca="1" si="22"/>
        <v>0</v>
      </c>
      <c r="AJ42" s="128">
        <f t="shared" ca="1" si="23"/>
        <v>0</v>
      </c>
      <c r="AK42" s="128">
        <f t="shared" ca="1" si="24"/>
        <v>0</v>
      </c>
      <c r="AL42" s="132">
        <f t="shared" ca="1" si="38"/>
        <v>0</v>
      </c>
      <c r="AM42" s="135"/>
      <c r="AN42" s="128">
        <f t="shared" ca="1" si="39"/>
        <v>0</v>
      </c>
      <c r="AO42" s="128">
        <f t="shared" ca="1" si="40"/>
        <v>0</v>
      </c>
      <c r="AP42" s="128">
        <f t="shared" ca="1" si="41"/>
        <v>0</v>
      </c>
      <c r="AQ42" s="128">
        <f t="shared" ca="1" si="42"/>
        <v>0</v>
      </c>
      <c r="AR42" s="128">
        <f t="shared" ca="1" si="43"/>
        <v>0</v>
      </c>
      <c r="AS42" s="128">
        <f t="shared" ca="1" si="44"/>
        <v>0</v>
      </c>
      <c r="AT42" s="128">
        <f t="shared" ca="1" si="45"/>
        <v>0</v>
      </c>
      <c r="AU42" s="128">
        <f t="shared" ca="1" si="46"/>
        <v>0</v>
      </c>
      <c r="AV42" s="128">
        <f t="shared" ca="1" si="47"/>
        <v>0</v>
      </c>
      <c r="AW42" s="128">
        <f t="shared" ca="1" si="48"/>
        <v>0</v>
      </c>
      <c r="AX42" s="132">
        <f t="shared" ca="1" si="49"/>
        <v>0</v>
      </c>
      <c r="AY42" s="132"/>
      <c r="AZ42" s="133">
        <f t="shared" ca="1" si="50"/>
        <v>0</v>
      </c>
      <c r="BA42" s="128">
        <f ca="1">IF(R41&lt;=0,0,IF($C42&lt;=SUM($AZ42:AZ42),0,IF(AO42+$C42-SUM($AZ42:AZ42)&gt;R41+AC42,R41+AC42-AO42,$C42-SUM($AZ42:AZ42))))</f>
        <v>0</v>
      </c>
      <c r="BB42" s="128">
        <f ca="1">IF(S41&lt;=0,0,IF($C42&lt;=SUM($AZ42:BA42),0,IF(AP42+$C42-SUM($AZ42:BA42)&gt;S41+AD42,S41+AD42-AP42,$C42-SUM($AZ42:BA42))))</f>
        <v>0</v>
      </c>
      <c r="BC42" s="128">
        <f ca="1">IF(T41&lt;=0,0,IF($C42&lt;=SUM($AZ42:BB42),0,IF(AQ42+$C42-SUM($AZ42:BB42)&gt;T41+AE42,T41+AE42-AQ42,$C42-SUM($AZ42:BB42))))</f>
        <v>0</v>
      </c>
      <c r="BD42" s="128">
        <f ca="1">IF(U41&lt;=0,0,IF($C42&lt;=SUM($AZ42:BC42),0,IF(AR42+$C42-SUM($AZ42:BC42)&gt;U41+AF42,U41+AF42-AR42,$C42-SUM($AZ42:BC42))))</f>
        <v>0</v>
      </c>
      <c r="BE42" s="128">
        <f ca="1">IF(V41&lt;=0,0,IF($C42&lt;=SUM($AZ42:BD42),0,IF(AS42+$C42-SUM($AZ42:BD42)&gt;V41+AG42,V41+AG42-AS42,$C42-SUM($AZ42:BD42))))</f>
        <v>0</v>
      </c>
      <c r="BF42" s="128">
        <f ca="1">IF(W41&lt;=0,0,IF($C42&lt;=SUM($AZ42:BE42),0,IF(AT42+$C42-SUM($AZ42:BE42)&gt;W41+AH42,W41+AH42-AT42,$C42-SUM($AZ42:BE42))))</f>
        <v>0</v>
      </c>
      <c r="BG42" s="128">
        <f ca="1">IF(X41&lt;=0,0,IF($C42&lt;=SUM($AZ42:BF42),0,IF(AU42+$C42-SUM($AZ42:BF42)&gt;X41+AI42,X41+AI42-AU42,$C42-SUM($AZ42:BF42))))</f>
        <v>0</v>
      </c>
      <c r="BH42" s="128">
        <f ca="1">IF(Y41&lt;=0,0,IF($C42&lt;=SUM($AZ42:BG42),0,IF(AV42+$C42-SUM($AZ42:BG42)&gt;Y41+AJ42,Y41+AJ42-AV42,$C42-SUM($AZ42:BG42))))</f>
        <v>0</v>
      </c>
      <c r="BI42" s="128">
        <f ca="1">IF(Z41&lt;=0,0,IF($C42&lt;=SUM($AZ42:BH42),0,IF(AW42+$C42-SUM($AZ42:BH42)&gt;Z41+AK42,Z41+AK42-AW42,$C42-SUM($AZ42:BH42))))</f>
        <v>0</v>
      </c>
    </row>
    <row r="43" spans="1:61" ht="11.1" customHeight="1" x14ac:dyDescent="0.25">
      <c r="A43" s="124" t="str">
        <f t="shared" ca="1" si="51"/>
        <v/>
      </c>
      <c r="B43" s="125" t="e">
        <f t="shared" ca="1" si="26"/>
        <v>#N/A</v>
      </c>
      <c r="C43" s="126" t="str">
        <f ca="1">IF(A43="","",IF(snowball,IF(($E$5-AX43)&lt;0,0,$E$5-AX43),0)+D43)</f>
        <v/>
      </c>
      <c r="D43" s="127"/>
      <c r="E43" s="128">
        <f t="shared" ca="1" si="9"/>
        <v>0</v>
      </c>
      <c r="F43" s="128">
        <f t="shared" ca="1" si="10"/>
        <v>0</v>
      </c>
      <c r="G43" s="128">
        <f t="shared" ca="1" si="11"/>
        <v>0</v>
      </c>
      <c r="H43" s="128">
        <f t="shared" ca="1" si="12"/>
        <v>0</v>
      </c>
      <c r="I43" s="128">
        <f t="shared" ca="1" si="52"/>
        <v>0</v>
      </c>
      <c r="J43" s="128">
        <f t="shared" ca="1" si="52"/>
        <v>0</v>
      </c>
      <c r="K43" s="128">
        <f t="shared" ca="1" si="52"/>
        <v>0</v>
      </c>
      <c r="L43" s="128">
        <f t="shared" ca="1" si="52"/>
        <v>0</v>
      </c>
      <c r="M43" s="128">
        <f t="shared" ca="1" si="52"/>
        <v>0</v>
      </c>
      <c r="N43" s="128">
        <f t="shared" ca="1" si="52"/>
        <v>0</v>
      </c>
      <c r="O43" s="129"/>
      <c r="P43" s="128">
        <f t="shared" ca="1" si="27"/>
        <v>0</v>
      </c>
      <c r="Q43" s="128">
        <f t="shared" ca="1" si="28"/>
        <v>0</v>
      </c>
      <c r="R43" s="128">
        <f t="shared" ca="1" si="29"/>
        <v>0</v>
      </c>
      <c r="S43" s="128">
        <f t="shared" ca="1" si="30"/>
        <v>0</v>
      </c>
      <c r="T43" s="128">
        <f t="shared" ca="1" si="31"/>
        <v>0</v>
      </c>
      <c r="U43" s="128">
        <f t="shared" ca="1" si="32"/>
        <v>0</v>
      </c>
      <c r="V43" s="128">
        <f t="shared" ca="1" si="33"/>
        <v>0</v>
      </c>
      <c r="W43" s="128">
        <f t="shared" ca="1" si="34"/>
        <v>0</v>
      </c>
      <c r="X43" s="128">
        <f t="shared" ca="1" si="35"/>
        <v>0</v>
      </c>
      <c r="Y43" s="128">
        <f t="shared" ca="1" si="36"/>
        <v>0</v>
      </c>
      <c r="Z43" s="128">
        <f t="shared" ca="1" si="37"/>
        <v>0</v>
      </c>
      <c r="AA43" s="134"/>
      <c r="AB43" s="128">
        <f t="shared" ca="1" si="15"/>
        <v>0</v>
      </c>
      <c r="AC43" s="128">
        <f t="shared" ca="1" si="16"/>
        <v>0</v>
      </c>
      <c r="AD43" s="128">
        <f t="shared" ca="1" si="17"/>
        <v>0</v>
      </c>
      <c r="AE43" s="128">
        <f t="shared" ca="1" si="18"/>
        <v>0</v>
      </c>
      <c r="AF43" s="128">
        <f t="shared" ca="1" si="19"/>
        <v>0</v>
      </c>
      <c r="AG43" s="128">
        <f t="shared" ca="1" si="20"/>
        <v>0</v>
      </c>
      <c r="AH43" s="128">
        <f t="shared" ca="1" si="21"/>
        <v>0</v>
      </c>
      <c r="AI43" s="128">
        <f t="shared" ca="1" si="22"/>
        <v>0</v>
      </c>
      <c r="AJ43" s="128">
        <f t="shared" ca="1" si="23"/>
        <v>0</v>
      </c>
      <c r="AK43" s="128">
        <f t="shared" ca="1" si="24"/>
        <v>0</v>
      </c>
      <c r="AL43" s="132">
        <f t="shared" ca="1" si="38"/>
        <v>0</v>
      </c>
      <c r="AM43" s="135"/>
      <c r="AN43" s="128">
        <f t="shared" ca="1" si="39"/>
        <v>0</v>
      </c>
      <c r="AO43" s="128">
        <f t="shared" ca="1" si="40"/>
        <v>0</v>
      </c>
      <c r="AP43" s="128">
        <f t="shared" ca="1" si="41"/>
        <v>0</v>
      </c>
      <c r="AQ43" s="128">
        <f t="shared" ca="1" si="42"/>
        <v>0</v>
      </c>
      <c r="AR43" s="128">
        <f t="shared" ca="1" si="43"/>
        <v>0</v>
      </c>
      <c r="AS43" s="128">
        <f t="shared" ca="1" si="44"/>
        <v>0</v>
      </c>
      <c r="AT43" s="128">
        <f t="shared" ca="1" si="45"/>
        <v>0</v>
      </c>
      <c r="AU43" s="128">
        <f t="shared" ca="1" si="46"/>
        <v>0</v>
      </c>
      <c r="AV43" s="128">
        <f t="shared" ca="1" si="47"/>
        <v>0</v>
      </c>
      <c r="AW43" s="128">
        <f t="shared" ca="1" si="48"/>
        <v>0</v>
      </c>
      <c r="AX43" s="132">
        <f t="shared" ca="1" si="49"/>
        <v>0</v>
      </c>
      <c r="AY43" s="132"/>
      <c r="AZ43" s="133">
        <f t="shared" ca="1" si="50"/>
        <v>0</v>
      </c>
      <c r="BA43" s="128">
        <f ca="1">IF(R42&lt;=0,0,IF($C43&lt;=SUM($AZ43:AZ43),0,IF(AO43+$C43-SUM($AZ43:AZ43)&gt;R42+AC43,R42+AC43-AO43,$C43-SUM($AZ43:AZ43))))</f>
        <v>0</v>
      </c>
      <c r="BB43" s="128">
        <f ca="1">IF(S42&lt;=0,0,IF($C43&lt;=SUM($AZ43:BA43),0,IF(AP43+$C43-SUM($AZ43:BA43)&gt;S42+AD43,S42+AD43-AP43,$C43-SUM($AZ43:BA43))))</f>
        <v>0</v>
      </c>
      <c r="BC43" s="128">
        <f ca="1">IF(T42&lt;=0,0,IF($C43&lt;=SUM($AZ43:BB43),0,IF(AQ43+$C43-SUM($AZ43:BB43)&gt;T42+AE43,T42+AE43-AQ43,$C43-SUM($AZ43:BB43))))</f>
        <v>0</v>
      </c>
      <c r="BD43" s="128">
        <f ca="1">IF(U42&lt;=0,0,IF($C43&lt;=SUM($AZ43:BC43),0,IF(AR43+$C43-SUM($AZ43:BC43)&gt;U42+AF43,U42+AF43-AR43,$C43-SUM($AZ43:BC43))))</f>
        <v>0</v>
      </c>
      <c r="BE43" s="128">
        <f ca="1">IF(V42&lt;=0,0,IF($C43&lt;=SUM($AZ43:BD43),0,IF(AS43+$C43-SUM($AZ43:BD43)&gt;V42+AG43,V42+AG43-AS43,$C43-SUM($AZ43:BD43))))</f>
        <v>0</v>
      </c>
      <c r="BF43" s="128">
        <f ca="1">IF(W42&lt;=0,0,IF($C43&lt;=SUM($AZ43:BE43),0,IF(AT43+$C43-SUM($AZ43:BE43)&gt;W42+AH43,W42+AH43-AT43,$C43-SUM($AZ43:BE43))))</f>
        <v>0</v>
      </c>
      <c r="BG43" s="128">
        <f ca="1">IF(X42&lt;=0,0,IF($C43&lt;=SUM($AZ43:BF43),0,IF(AU43+$C43-SUM($AZ43:BF43)&gt;X42+AI43,X42+AI43-AU43,$C43-SUM($AZ43:BF43))))</f>
        <v>0</v>
      </c>
      <c r="BH43" s="128">
        <f ca="1">IF(Y42&lt;=0,0,IF($C43&lt;=SUM($AZ43:BG43),0,IF(AV43+$C43-SUM($AZ43:BG43)&gt;Y42+AJ43,Y42+AJ43-AV43,$C43-SUM($AZ43:BG43))))</f>
        <v>0</v>
      </c>
      <c r="BI43" s="128">
        <f ca="1">IF(Z42&lt;=0,0,IF($C43&lt;=SUM($AZ43:BH43),0,IF(AW43+$C43-SUM($AZ43:BH43)&gt;Z42+AK43,Z42+AK43-AW43,$C43-SUM($AZ43:BH43))))</f>
        <v>0</v>
      </c>
    </row>
    <row r="44" spans="1:61" ht="11.1" customHeight="1" x14ac:dyDescent="0.25">
      <c r="A44" s="124" t="str">
        <f t="shared" ca="1" si="51"/>
        <v/>
      </c>
      <c r="B44" s="125" t="e">
        <f t="shared" ca="1" si="26"/>
        <v>#N/A</v>
      </c>
      <c r="C44" s="126" t="str">
        <f ca="1">IF(A44="","",IF(snowball,IF(($E$5-AX44)&lt;0,0,$E$5-AX44),0)+D44)</f>
        <v/>
      </c>
      <c r="D44" s="127"/>
      <c r="E44" s="128">
        <f t="shared" ca="1" si="9"/>
        <v>0</v>
      </c>
      <c r="F44" s="128">
        <f t="shared" ca="1" si="10"/>
        <v>0</v>
      </c>
      <c r="G44" s="128">
        <f t="shared" ca="1" si="11"/>
        <v>0</v>
      </c>
      <c r="H44" s="128">
        <f t="shared" ca="1" si="12"/>
        <v>0</v>
      </c>
      <c r="I44" s="128">
        <f t="shared" ca="1" si="52"/>
        <v>0</v>
      </c>
      <c r="J44" s="128">
        <f t="shared" ca="1" si="52"/>
        <v>0</v>
      </c>
      <c r="K44" s="128">
        <f t="shared" ca="1" si="52"/>
        <v>0</v>
      </c>
      <c r="L44" s="128">
        <f t="shared" ca="1" si="52"/>
        <v>0</v>
      </c>
      <c r="M44" s="128">
        <f t="shared" ca="1" si="52"/>
        <v>0</v>
      </c>
      <c r="N44" s="128">
        <f t="shared" ca="1" si="52"/>
        <v>0</v>
      </c>
      <c r="O44" s="129"/>
      <c r="P44" s="128">
        <f t="shared" ca="1" si="27"/>
        <v>0</v>
      </c>
      <c r="Q44" s="128">
        <f t="shared" ca="1" si="28"/>
        <v>0</v>
      </c>
      <c r="R44" s="128">
        <f t="shared" ca="1" si="29"/>
        <v>0</v>
      </c>
      <c r="S44" s="128">
        <f t="shared" ca="1" si="30"/>
        <v>0</v>
      </c>
      <c r="T44" s="128">
        <f t="shared" ca="1" si="31"/>
        <v>0</v>
      </c>
      <c r="U44" s="128">
        <f t="shared" ca="1" si="32"/>
        <v>0</v>
      </c>
      <c r="V44" s="128">
        <f t="shared" ca="1" si="33"/>
        <v>0</v>
      </c>
      <c r="W44" s="128">
        <f t="shared" ca="1" si="34"/>
        <v>0</v>
      </c>
      <c r="X44" s="128">
        <f t="shared" ca="1" si="35"/>
        <v>0</v>
      </c>
      <c r="Y44" s="128">
        <f t="shared" ca="1" si="36"/>
        <v>0</v>
      </c>
      <c r="Z44" s="128">
        <f t="shared" ca="1" si="37"/>
        <v>0</v>
      </c>
      <c r="AA44" s="134"/>
      <c r="AB44" s="128">
        <f t="shared" ca="1" si="15"/>
        <v>0</v>
      </c>
      <c r="AC44" s="128">
        <f t="shared" ca="1" si="16"/>
        <v>0</v>
      </c>
      <c r="AD44" s="128">
        <f t="shared" ca="1" si="17"/>
        <v>0</v>
      </c>
      <c r="AE44" s="128">
        <f t="shared" ca="1" si="18"/>
        <v>0</v>
      </c>
      <c r="AF44" s="128">
        <f t="shared" ca="1" si="19"/>
        <v>0</v>
      </c>
      <c r="AG44" s="128">
        <f t="shared" ca="1" si="20"/>
        <v>0</v>
      </c>
      <c r="AH44" s="128">
        <f t="shared" ca="1" si="21"/>
        <v>0</v>
      </c>
      <c r="AI44" s="128">
        <f t="shared" ca="1" si="22"/>
        <v>0</v>
      </c>
      <c r="AJ44" s="128">
        <f t="shared" ca="1" si="23"/>
        <v>0</v>
      </c>
      <c r="AK44" s="128">
        <f t="shared" ca="1" si="24"/>
        <v>0</v>
      </c>
      <c r="AL44" s="132">
        <f t="shared" ca="1" si="38"/>
        <v>0</v>
      </c>
      <c r="AM44" s="135"/>
      <c r="AN44" s="128">
        <f t="shared" ca="1" si="39"/>
        <v>0</v>
      </c>
      <c r="AO44" s="128">
        <f t="shared" ca="1" si="40"/>
        <v>0</v>
      </c>
      <c r="AP44" s="128">
        <f t="shared" ca="1" si="41"/>
        <v>0</v>
      </c>
      <c r="AQ44" s="128">
        <f t="shared" ca="1" si="42"/>
        <v>0</v>
      </c>
      <c r="AR44" s="128">
        <f t="shared" ca="1" si="43"/>
        <v>0</v>
      </c>
      <c r="AS44" s="128">
        <f t="shared" ca="1" si="44"/>
        <v>0</v>
      </c>
      <c r="AT44" s="128">
        <f t="shared" ca="1" si="45"/>
        <v>0</v>
      </c>
      <c r="AU44" s="128">
        <f t="shared" ca="1" si="46"/>
        <v>0</v>
      </c>
      <c r="AV44" s="128">
        <f t="shared" ca="1" si="47"/>
        <v>0</v>
      </c>
      <c r="AW44" s="128">
        <f t="shared" ca="1" si="48"/>
        <v>0</v>
      </c>
      <c r="AX44" s="132">
        <f t="shared" ca="1" si="49"/>
        <v>0</v>
      </c>
      <c r="AY44" s="132"/>
      <c r="AZ44" s="133">
        <f t="shared" ca="1" si="50"/>
        <v>0</v>
      </c>
      <c r="BA44" s="128">
        <f ca="1">IF(R43&lt;=0,0,IF($C44&lt;=SUM($AZ44:AZ44),0,IF(AO44+$C44-SUM($AZ44:AZ44)&gt;R43+AC44,R43+AC44-AO44,$C44-SUM($AZ44:AZ44))))</f>
        <v>0</v>
      </c>
      <c r="BB44" s="128">
        <f ca="1">IF(S43&lt;=0,0,IF($C44&lt;=SUM($AZ44:BA44),0,IF(AP44+$C44-SUM($AZ44:BA44)&gt;S43+AD44,S43+AD44-AP44,$C44-SUM($AZ44:BA44))))</f>
        <v>0</v>
      </c>
      <c r="BC44" s="128">
        <f ca="1">IF(T43&lt;=0,0,IF($C44&lt;=SUM($AZ44:BB44),0,IF(AQ44+$C44-SUM($AZ44:BB44)&gt;T43+AE44,T43+AE44-AQ44,$C44-SUM($AZ44:BB44))))</f>
        <v>0</v>
      </c>
      <c r="BD44" s="128">
        <f ca="1">IF(U43&lt;=0,0,IF($C44&lt;=SUM($AZ44:BC44),0,IF(AR44+$C44-SUM($AZ44:BC44)&gt;U43+AF44,U43+AF44-AR44,$C44-SUM($AZ44:BC44))))</f>
        <v>0</v>
      </c>
      <c r="BE44" s="128">
        <f ca="1">IF(V43&lt;=0,0,IF($C44&lt;=SUM($AZ44:BD44),0,IF(AS44+$C44-SUM($AZ44:BD44)&gt;V43+AG44,V43+AG44-AS44,$C44-SUM($AZ44:BD44))))</f>
        <v>0</v>
      </c>
      <c r="BF44" s="128">
        <f ca="1">IF(W43&lt;=0,0,IF($C44&lt;=SUM($AZ44:BE44),0,IF(AT44+$C44-SUM($AZ44:BE44)&gt;W43+AH44,W43+AH44-AT44,$C44-SUM($AZ44:BE44))))</f>
        <v>0</v>
      </c>
      <c r="BG44" s="128">
        <f ca="1">IF(X43&lt;=0,0,IF($C44&lt;=SUM($AZ44:BF44),0,IF(AU44+$C44-SUM($AZ44:BF44)&gt;X43+AI44,X43+AI44-AU44,$C44-SUM($AZ44:BF44))))</f>
        <v>0</v>
      </c>
      <c r="BH44" s="128">
        <f ca="1">IF(Y43&lt;=0,0,IF($C44&lt;=SUM($AZ44:BG44),0,IF(AV44+$C44-SUM($AZ44:BG44)&gt;Y43+AJ44,Y43+AJ44-AV44,$C44-SUM($AZ44:BG44))))</f>
        <v>0</v>
      </c>
      <c r="BI44" s="128">
        <f ca="1">IF(Z43&lt;=0,0,IF($C44&lt;=SUM($AZ44:BH44),0,IF(AW44+$C44-SUM($AZ44:BH44)&gt;Z43+AK44,Z43+AK44-AW44,$C44-SUM($AZ44:BH44))))</f>
        <v>0</v>
      </c>
    </row>
    <row r="45" spans="1:61" ht="11.1" customHeight="1" x14ac:dyDescent="0.25">
      <c r="A45" s="124" t="str">
        <f t="shared" ca="1" si="51"/>
        <v/>
      </c>
      <c r="B45" s="125" t="e">
        <f t="shared" ca="1" si="26"/>
        <v>#N/A</v>
      </c>
      <c r="C45" s="126" t="str">
        <f ca="1">IF(A45="","",IF(snowball,IF(($E$5-AX45)&lt;0,0,$E$5-AX45),0)+D45)</f>
        <v/>
      </c>
      <c r="D45" s="127"/>
      <c r="E45" s="128">
        <f t="shared" ca="1" si="9"/>
        <v>0</v>
      </c>
      <c r="F45" s="128">
        <f t="shared" ca="1" si="10"/>
        <v>0</v>
      </c>
      <c r="G45" s="128">
        <f t="shared" ca="1" si="11"/>
        <v>0</v>
      </c>
      <c r="H45" s="128">
        <f t="shared" ca="1" si="12"/>
        <v>0</v>
      </c>
      <c r="I45" s="128">
        <f t="shared" ca="1" si="52"/>
        <v>0</v>
      </c>
      <c r="J45" s="128">
        <f t="shared" ca="1" si="52"/>
        <v>0</v>
      </c>
      <c r="K45" s="128">
        <f t="shared" ca="1" si="52"/>
        <v>0</v>
      </c>
      <c r="L45" s="128">
        <f t="shared" ca="1" si="52"/>
        <v>0</v>
      </c>
      <c r="M45" s="128">
        <f t="shared" ca="1" si="52"/>
        <v>0</v>
      </c>
      <c r="N45" s="128">
        <f t="shared" ca="1" si="52"/>
        <v>0</v>
      </c>
      <c r="O45" s="129"/>
      <c r="P45" s="128">
        <f t="shared" ca="1" si="27"/>
        <v>0</v>
      </c>
      <c r="Q45" s="128">
        <f t="shared" ca="1" si="28"/>
        <v>0</v>
      </c>
      <c r="R45" s="128">
        <f t="shared" ca="1" si="29"/>
        <v>0</v>
      </c>
      <c r="S45" s="128">
        <f t="shared" ca="1" si="30"/>
        <v>0</v>
      </c>
      <c r="T45" s="128">
        <f t="shared" ca="1" si="31"/>
        <v>0</v>
      </c>
      <c r="U45" s="128">
        <f t="shared" ca="1" si="32"/>
        <v>0</v>
      </c>
      <c r="V45" s="128">
        <f t="shared" ca="1" si="33"/>
        <v>0</v>
      </c>
      <c r="W45" s="128">
        <f t="shared" ca="1" si="34"/>
        <v>0</v>
      </c>
      <c r="X45" s="128">
        <f t="shared" ca="1" si="35"/>
        <v>0</v>
      </c>
      <c r="Y45" s="128">
        <f t="shared" ca="1" si="36"/>
        <v>0</v>
      </c>
      <c r="Z45" s="128">
        <f t="shared" ca="1" si="37"/>
        <v>0</v>
      </c>
      <c r="AA45" s="134"/>
      <c r="AB45" s="128">
        <f t="shared" ref="AB45:AB55" ca="1" si="53">ROUND(Q44*E$9/12,2)</f>
        <v>0</v>
      </c>
      <c r="AC45" s="128">
        <f t="shared" ref="AC45:AC74" ca="1" si="54">ROUND(R44*F$9/12,2)</f>
        <v>0</v>
      </c>
      <c r="AD45" s="128">
        <f t="shared" ref="AD45:AD74" ca="1" si="55">ROUND(S44*G$9/12,2)</f>
        <v>0</v>
      </c>
      <c r="AE45" s="128">
        <f t="shared" ref="AE45:AE74" ca="1" si="56">ROUND(T44*H$9/12,2)</f>
        <v>0</v>
      </c>
      <c r="AF45" s="128">
        <f t="shared" ref="AF45:AF74" ca="1" si="57">ROUND(U44*I$9/12,2)</f>
        <v>0</v>
      </c>
      <c r="AG45" s="128">
        <f t="shared" ref="AG45:AG74" ca="1" si="58">ROUND(V44*J$9/12,2)</f>
        <v>0</v>
      </c>
      <c r="AH45" s="128">
        <f t="shared" ref="AH45:AH74" ca="1" si="59">ROUND(W44*K$9/12,2)</f>
        <v>0</v>
      </c>
      <c r="AI45" s="128">
        <f t="shared" ref="AI45:AI74" ca="1" si="60">ROUND(X44*L$9/12,2)</f>
        <v>0</v>
      </c>
      <c r="AJ45" s="128">
        <f t="shared" ref="AJ45:AJ74" ca="1" si="61">ROUND(Y44*M$9/12,2)</f>
        <v>0</v>
      </c>
      <c r="AK45" s="128">
        <f t="shared" ref="AK45:AK74" ca="1" si="62">ROUND(Z44*N$9/12,2)</f>
        <v>0</v>
      </c>
      <c r="AL45" s="132">
        <f t="shared" ca="1" si="38"/>
        <v>0</v>
      </c>
      <c r="AM45" s="135"/>
      <c r="AN45" s="128">
        <f t="shared" ca="1" si="39"/>
        <v>0</v>
      </c>
      <c r="AO45" s="128">
        <f t="shared" ca="1" si="40"/>
        <v>0</v>
      </c>
      <c r="AP45" s="128">
        <f t="shared" ca="1" si="41"/>
        <v>0</v>
      </c>
      <c r="AQ45" s="128">
        <f t="shared" ca="1" si="42"/>
        <v>0</v>
      </c>
      <c r="AR45" s="128">
        <f t="shared" ca="1" si="43"/>
        <v>0</v>
      </c>
      <c r="AS45" s="128">
        <f t="shared" ca="1" si="44"/>
        <v>0</v>
      </c>
      <c r="AT45" s="128">
        <f t="shared" ca="1" si="45"/>
        <v>0</v>
      </c>
      <c r="AU45" s="128">
        <f t="shared" ca="1" si="46"/>
        <v>0</v>
      </c>
      <c r="AV45" s="128">
        <f t="shared" ca="1" si="47"/>
        <v>0</v>
      </c>
      <c r="AW45" s="128">
        <f t="shared" ca="1" si="48"/>
        <v>0</v>
      </c>
      <c r="AX45" s="132">
        <f t="shared" ca="1" si="49"/>
        <v>0</v>
      </c>
      <c r="AY45" s="132"/>
      <c r="AZ45" s="133">
        <f t="shared" ca="1" si="50"/>
        <v>0</v>
      </c>
      <c r="BA45" s="128">
        <f ca="1">IF(R44&lt;=0,0,IF($C45&lt;=SUM($AZ45:AZ45),0,IF(AO45+$C45-SUM($AZ45:AZ45)&gt;R44+AC45,R44+AC45-AO45,$C45-SUM($AZ45:AZ45))))</f>
        <v>0</v>
      </c>
      <c r="BB45" s="128">
        <f ca="1">IF(S44&lt;=0,0,IF($C45&lt;=SUM($AZ45:BA45),0,IF(AP45+$C45-SUM($AZ45:BA45)&gt;S44+AD45,S44+AD45-AP45,$C45-SUM($AZ45:BA45))))</f>
        <v>0</v>
      </c>
      <c r="BC45" s="128">
        <f ca="1">IF(T44&lt;=0,0,IF($C45&lt;=SUM($AZ45:BB45),0,IF(AQ45+$C45-SUM($AZ45:BB45)&gt;T44+AE45,T44+AE45-AQ45,$C45-SUM($AZ45:BB45))))</f>
        <v>0</v>
      </c>
      <c r="BD45" s="128">
        <f ca="1">IF(U44&lt;=0,0,IF($C45&lt;=SUM($AZ45:BC45),0,IF(AR45+$C45-SUM($AZ45:BC45)&gt;U44+AF45,U44+AF45-AR45,$C45-SUM($AZ45:BC45))))</f>
        <v>0</v>
      </c>
      <c r="BE45" s="128">
        <f ca="1">IF(V44&lt;=0,0,IF($C45&lt;=SUM($AZ45:BD45),0,IF(AS45+$C45-SUM($AZ45:BD45)&gt;V44+AG45,V44+AG45-AS45,$C45-SUM($AZ45:BD45))))</f>
        <v>0</v>
      </c>
      <c r="BF45" s="128">
        <f ca="1">IF(W44&lt;=0,0,IF($C45&lt;=SUM($AZ45:BE45),0,IF(AT45+$C45-SUM($AZ45:BE45)&gt;W44+AH45,W44+AH45-AT45,$C45-SUM($AZ45:BE45))))</f>
        <v>0</v>
      </c>
      <c r="BG45" s="128">
        <f ca="1">IF(X44&lt;=0,0,IF($C45&lt;=SUM($AZ45:BF45),0,IF(AU45+$C45-SUM($AZ45:BF45)&gt;X44+AI45,X44+AI45-AU45,$C45-SUM($AZ45:BF45))))</f>
        <v>0</v>
      </c>
      <c r="BH45" s="128">
        <f ca="1">IF(Y44&lt;=0,0,IF($C45&lt;=SUM($AZ45:BG45),0,IF(AV45+$C45-SUM($AZ45:BG45)&gt;Y44+AJ45,Y44+AJ45-AV45,$C45-SUM($AZ45:BG45))))</f>
        <v>0</v>
      </c>
      <c r="BI45" s="128">
        <f ca="1">IF(Z44&lt;=0,0,IF($C45&lt;=SUM($AZ45:BH45),0,IF(AW45+$C45-SUM($AZ45:BH45)&gt;Z44+AK45,Z44+AK45-AW45,$C45-SUM($AZ45:BH45))))</f>
        <v>0</v>
      </c>
    </row>
    <row r="46" spans="1:61" ht="11.1" customHeight="1" x14ac:dyDescent="0.25">
      <c r="A46" s="124" t="str">
        <f t="shared" ca="1" si="51"/>
        <v/>
      </c>
      <c r="B46" s="125" t="e">
        <f t="shared" ca="1" si="26"/>
        <v>#N/A</v>
      </c>
      <c r="C46" s="126" t="str">
        <f ca="1">IF(A46="","",IF(snowball,IF(($E$5-AX46)&lt;0,0,$E$5-AX46),0)+D46)</f>
        <v/>
      </c>
      <c r="D46" s="127"/>
      <c r="E46" s="128">
        <f t="shared" ca="1" si="9"/>
        <v>0</v>
      </c>
      <c r="F46" s="128">
        <f t="shared" ca="1" si="10"/>
        <v>0</v>
      </c>
      <c r="G46" s="128">
        <f t="shared" ca="1" si="11"/>
        <v>0</v>
      </c>
      <c r="H46" s="128">
        <f t="shared" ca="1" si="12"/>
        <v>0</v>
      </c>
      <c r="I46" s="128">
        <f t="shared" ca="1" si="52"/>
        <v>0</v>
      </c>
      <c r="J46" s="128">
        <f t="shared" ca="1" si="52"/>
        <v>0</v>
      </c>
      <c r="K46" s="128">
        <f t="shared" ca="1" si="52"/>
        <v>0</v>
      </c>
      <c r="L46" s="128">
        <f t="shared" ca="1" si="52"/>
        <v>0</v>
      </c>
      <c r="M46" s="128">
        <f t="shared" ca="1" si="52"/>
        <v>0</v>
      </c>
      <c r="N46" s="128">
        <f t="shared" ca="1" si="52"/>
        <v>0</v>
      </c>
      <c r="O46" s="129"/>
      <c r="P46" s="128">
        <f t="shared" ca="1" si="27"/>
        <v>0</v>
      </c>
      <c r="Q46" s="128">
        <f t="shared" ca="1" si="28"/>
        <v>0</v>
      </c>
      <c r="R46" s="128">
        <f t="shared" ca="1" si="29"/>
        <v>0</v>
      </c>
      <c r="S46" s="128">
        <f t="shared" ca="1" si="30"/>
        <v>0</v>
      </c>
      <c r="T46" s="128">
        <f t="shared" ca="1" si="31"/>
        <v>0</v>
      </c>
      <c r="U46" s="128">
        <f t="shared" ca="1" si="32"/>
        <v>0</v>
      </c>
      <c r="V46" s="128">
        <f t="shared" ca="1" si="33"/>
        <v>0</v>
      </c>
      <c r="W46" s="128">
        <f t="shared" ca="1" si="34"/>
        <v>0</v>
      </c>
      <c r="X46" s="128">
        <f t="shared" ca="1" si="35"/>
        <v>0</v>
      </c>
      <c r="Y46" s="128">
        <f t="shared" ca="1" si="36"/>
        <v>0</v>
      </c>
      <c r="Z46" s="128">
        <f t="shared" ca="1" si="37"/>
        <v>0</v>
      </c>
      <c r="AA46" s="134"/>
      <c r="AB46" s="128">
        <f t="shared" ca="1" si="53"/>
        <v>0</v>
      </c>
      <c r="AC46" s="128">
        <f t="shared" ca="1" si="54"/>
        <v>0</v>
      </c>
      <c r="AD46" s="128">
        <f t="shared" ca="1" si="55"/>
        <v>0</v>
      </c>
      <c r="AE46" s="128">
        <f t="shared" ca="1" si="56"/>
        <v>0</v>
      </c>
      <c r="AF46" s="128">
        <f t="shared" ca="1" si="57"/>
        <v>0</v>
      </c>
      <c r="AG46" s="128">
        <f t="shared" ca="1" si="58"/>
        <v>0</v>
      </c>
      <c r="AH46" s="128">
        <f t="shared" ca="1" si="59"/>
        <v>0</v>
      </c>
      <c r="AI46" s="128">
        <f t="shared" ca="1" si="60"/>
        <v>0</v>
      </c>
      <c r="AJ46" s="128">
        <f t="shared" ca="1" si="61"/>
        <v>0</v>
      </c>
      <c r="AK46" s="128">
        <f t="shared" ca="1" si="62"/>
        <v>0</v>
      </c>
      <c r="AL46" s="132">
        <f t="shared" ca="1" si="38"/>
        <v>0</v>
      </c>
      <c r="AM46" s="135"/>
      <c r="AN46" s="128">
        <f t="shared" ca="1" si="39"/>
        <v>0</v>
      </c>
      <c r="AO46" s="128">
        <f t="shared" ca="1" si="40"/>
        <v>0</v>
      </c>
      <c r="AP46" s="128">
        <f t="shared" ca="1" si="41"/>
        <v>0</v>
      </c>
      <c r="AQ46" s="128">
        <f t="shared" ca="1" si="42"/>
        <v>0</v>
      </c>
      <c r="AR46" s="128">
        <f t="shared" ca="1" si="43"/>
        <v>0</v>
      </c>
      <c r="AS46" s="128">
        <f t="shared" ca="1" si="44"/>
        <v>0</v>
      </c>
      <c r="AT46" s="128">
        <f t="shared" ca="1" si="45"/>
        <v>0</v>
      </c>
      <c r="AU46" s="128">
        <f t="shared" ca="1" si="46"/>
        <v>0</v>
      </c>
      <c r="AV46" s="128">
        <f t="shared" ca="1" si="47"/>
        <v>0</v>
      </c>
      <c r="AW46" s="128">
        <f t="shared" ca="1" si="48"/>
        <v>0</v>
      </c>
      <c r="AX46" s="132">
        <f t="shared" ca="1" si="49"/>
        <v>0</v>
      </c>
      <c r="AY46" s="132"/>
      <c r="AZ46" s="133">
        <f t="shared" ca="1" si="50"/>
        <v>0</v>
      </c>
      <c r="BA46" s="128">
        <f ca="1">IF(R45&lt;=0,0,IF($C46&lt;=SUM($AZ46:AZ46),0,IF(AO46+$C46-SUM($AZ46:AZ46)&gt;R45+AC46,R45+AC46-AO46,$C46-SUM($AZ46:AZ46))))</f>
        <v>0</v>
      </c>
      <c r="BB46" s="128">
        <f ca="1">IF(S45&lt;=0,0,IF($C46&lt;=SUM($AZ46:BA46),0,IF(AP46+$C46-SUM($AZ46:BA46)&gt;S45+AD46,S45+AD46-AP46,$C46-SUM($AZ46:BA46))))</f>
        <v>0</v>
      </c>
      <c r="BC46" s="128">
        <f ca="1">IF(T45&lt;=0,0,IF($C46&lt;=SUM($AZ46:BB46),0,IF(AQ46+$C46-SUM($AZ46:BB46)&gt;T45+AE46,T45+AE46-AQ46,$C46-SUM($AZ46:BB46))))</f>
        <v>0</v>
      </c>
      <c r="BD46" s="128">
        <f ca="1">IF(U45&lt;=0,0,IF($C46&lt;=SUM($AZ46:BC46),0,IF(AR46+$C46-SUM($AZ46:BC46)&gt;U45+AF46,U45+AF46-AR46,$C46-SUM($AZ46:BC46))))</f>
        <v>0</v>
      </c>
      <c r="BE46" s="128">
        <f ca="1">IF(V45&lt;=0,0,IF($C46&lt;=SUM($AZ46:BD46),0,IF(AS46+$C46-SUM($AZ46:BD46)&gt;V45+AG46,V45+AG46-AS46,$C46-SUM($AZ46:BD46))))</f>
        <v>0</v>
      </c>
      <c r="BF46" s="128">
        <f ca="1">IF(W45&lt;=0,0,IF($C46&lt;=SUM($AZ46:BE46),0,IF(AT46+$C46-SUM($AZ46:BE46)&gt;W45+AH46,W45+AH46-AT46,$C46-SUM($AZ46:BE46))))</f>
        <v>0</v>
      </c>
      <c r="BG46" s="128">
        <f ca="1">IF(X45&lt;=0,0,IF($C46&lt;=SUM($AZ46:BF46),0,IF(AU46+$C46-SUM($AZ46:BF46)&gt;X45+AI46,X45+AI46-AU46,$C46-SUM($AZ46:BF46))))</f>
        <v>0</v>
      </c>
      <c r="BH46" s="128">
        <f ca="1">IF(Y45&lt;=0,0,IF($C46&lt;=SUM($AZ46:BG46),0,IF(AV46+$C46-SUM($AZ46:BG46)&gt;Y45+AJ46,Y45+AJ46-AV46,$C46-SUM($AZ46:BG46))))</f>
        <v>0</v>
      </c>
      <c r="BI46" s="128">
        <f ca="1">IF(Z45&lt;=0,0,IF($C46&lt;=SUM($AZ46:BH46),0,IF(AW46+$C46-SUM($AZ46:BH46)&gt;Z45+AK46,Z45+AK46-AW46,$C46-SUM($AZ46:BH46))))</f>
        <v>0</v>
      </c>
    </row>
    <row r="47" spans="1:61" ht="11.1" customHeight="1" x14ac:dyDescent="0.25">
      <c r="A47" s="124" t="str">
        <f t="shared" ca="1" si="51"/>
        <v/>
      </c>
      <c r="B47" s="125" t="e">
        <f t="shared" ca="1" si="26"/>
        <v>#N/A</v>
      </c>
      <c r="C47" s="126" t="str">
        <f ca="1">IF(A47="","",IF(snowball,IF(($E$5-AX47)&lt;0,0,$E$5-AX47),0)+D47)</f>
        <v/>
      </c>
      <c r="D47" s="127"/>
      <c r="E47" s="128">
        <f t="shared" ca="1" si="9"/>
        <v>0</v>
      </c>
      <c r="F47" s="128">
        <f t="shared" ca="1" si="10"/>
        <v>0</v>
      </c>
      <c r="G47" s="128">
        <f t="shared" ca="1" si="11"/>
        <v>0</v>
      </c>
      <c r="H47" s="128">
        <f t="shared" ca="1" si="12"/>
        <v>0</v>
      </c>
      <c r="I47" s="128">
        <f t="shared" ca="1" si="52"/>
        <v>0</v>
      </c>
      <c r="J47" s="128">
        <f t="shared" ca="1" si="52"/>
        <v>0</v>
      </c>
      <c r="K47" s="128">
        <f t="shared" ca="1" si="52"/>
        <v>0</v>
      </c>
      <c r="L47" s="128">
        <f t="shared" ca="1" si="52"/>
        <v>0</v>
      </c>
      <c r="M47" s="128">
        <f t="shared" ca="1" si="52"/>
        <v>0</v>
      </c>
      <c r="N47" s="128">
        <f t="shared" ca="1" si="52"/>
        <v>0</v>
      </c>
      <c r="O47" s="129"/>
      <c r="P47" s="128">
        <f t="shared" ca="1" si="27"/>
        <v>0</v>
      </c>
      <c r="Q47" s="128">
        <f t="shared" ca="1" si="28"/>
        <v>0</v>
      </c>
      <c r="R47" s="128">
        <f t="shared" ca="1" si="29"/>
        <v>0</v>
      </c>
      <c r="S47" s="128">
        <f t="shared" ca="1" si="30"/>
        <v>0</v>
      </c>
      <c r="T47" s="128">
        <f t="shared" ca="1" si="31"/>
        <v>0</v>
      </c>
      <c r="U47" s="128">
        <f t="shared" ca="1" si="32"/>
        <v>0</v>
      </c>
      <c r="V47" s="128">
        <f t="shared" ca="1" si="33"/>
        <v>0</v>
      </c>
      <c r="W47" s="128">
        <f t="shared" ca="1" si="34"/>
        <v>0</v>
      </c>
      <c r="X47" s="128">
        <f t="shared" ca="1" si="35"/>
        <v>0</v>
      </c>
      <c r="Y47" s="128">
        <f t="shared" ca="1" si="36"/>
        <v>0</v>
      </c>
      <c r="Z47" s="128">
        <f t="shared" ca="1" si="37"/>
        <v>0</v>
      </c>
      <c r="AA47" s="134"/>
      <c r="AB47" s="128">
        <f t="shared" ca="1" si="53"/>
        <v>0</v>
      </c>
      <c r="AC47" s="128">
        <f t="shared" ca="1" si="54"/>
        <v>0</v>
      </c>
      <c r="AD47" s="128">
        <f t="shared" ca="1" si="55"/>
        <v>0</v>
      </c>
      <c r="AE47" s="128">
        <f t="shared" ca="1" si="56"/>
        <v>0</v>
      </c>
      <c r="AF47" s="128">
        <f t="shared" ca="1" si="57"/>
        <v>0</v>
      </c>
      <c r="AG47" s="128">
        <f t="shared" ca="1" si="58"/>
        <v>0</v>
      </c>
      <c r="AH47" s="128">
        <f t="shared" ca="1" si="59"/>
        <v>0</v>
      </c>
      <c r="AI47" s="128">
        <f t="shared" ca="1" si="60"/>
        <v>0</v>
      </c>
      <c r="AJ47" s="128">
        <f t="shared" ca="1" si="61"/>
        <v>0</v>
      </c>
      <c r="AK47" s="128">
        <f t="shared" ca="1" si="62"/>
        <v>0</v>
      </c>
      <c r="AL47" s="132">
        <f t="shared" ca="1" si="38"/>
        <v>0</v>
      </c>
      <c r="AM47" s="135"/>
      <c r="AN47" s="128">
        <f t="shared" ca="1" si="39"/>
        <v>0</v>
      </c>
      <c r="AO47" s="128">
        <f t="shared" ca="1" si="40"/>
        <v>0</v>
      </c>
      <c r="AP47" s="128">
        <f t="shared" ca="1" si="41"/>
        <v>0</v>
      </c>
      <c r="AQ47" s="128">
        <f t="shared" ca="1" si="42"/>
        <v>0</v>
      </c>
      <c r="AR47" s="128">
        <f t="shared" ca="1" si="43"/>
        <v>0</v>
      </c>
      <c r="AS47" s="128">
        <f t="shared" ca="1" si="44"/>
        <v>0</v>
      </c>
      <c r="AT47" s="128">
        <f t="shared" ca="1" si="45"/>
        <v>0</v>
      </c>
      <c r="AU47" s="128">
        <f t="shared" ca="1" si="46"/>
        <v>0</v>
      </c>
      <c r="AV47" s="128">
        <f t="shared" ca="1" si="47"/>
        <v>0</v>
      </c>
      <c r="AW47" s="128">
        <f t="shared" ca="1" si="48"/>
        <v>0</v>
      </c>
      <c r="AX47" s="132">
        <f t="shared" ca="1" si="49"/>
        <v>0</v>
      </c>
      <c r="AY47" s="132"/>
      <c r="AZ47" s="133">
        <f t="shared" ca="1" si="50"/>
        <v>0</v>
      </c>
      <c r="BA47" s="128">
        <f ca="1">IF(R46&lt;=0,0,IF($C47&lt;=SUM($AZ47:AZ47),0,IF(AO47+$C47-SUM($AZ47:AZ47)&gt;R46+AC47,R46+AC47-AO47,$C47-SUM($AZ47:AZ47))))</f>
        <v>0</v>
      </c>
      <c r="BB47" s="128">
        <f ca="1">IF(S46&lt;=0,0,IF($C47&lt;=SUM($AZ47:BA47),0,IF(AP47+$C47-SUM($AZ47:BA47)&gt;S46+AD47,S46+AD47-AP47,$C47-SUM($AZ47:BA47))))</f>
        <v>0</v>
      </c>
      <c r="BC47" s="128">
        <f ca="1">IF(T46&lt;=0,0,IF($C47&lt;=SUM($AZ47:BB47),0,IF(AQ47+$C47-SUM($AZ47:BB47)&gt;T46+AE47,T46+AE47-AQ47,$C47-SUM($AZ47:BB47))))</f>
        <v>0</v>
      </c>
      <c r="BD47" s="128">
        <f ca="1">IF(U46&lt;=0,0,IF($C47&lt;=SUM($AZ47:BC47),0,IF(AR47+$C47-SUM($AZ47:BC47)&gt;U46+AF47,U46+AF47-AR47,$C47-SUM($AZ47:BC47))))</f>
        <v>0</v>
      </c>
      <c r="BE47" s="128">
        <f ca="1">IF(V46&lt;=0,0,IF($C47&lt;=SUM($AZ47:BD47),0,IF(AS47+$C47-SUM($AZ47:BD47)&gt;V46+AG47,V46+AG47-AS47,$C47-SUM($AZ47:BD47))))</f>
        <v>0</v>
      </c>
      <c r="BF47" s="128">
        <f ca="1">IF(W46&lt;=0,0,IF($C47&lt;=SUM($AZ47:BE47),0,IF(AT47+$C47-SUM($AZ47:BE47)&gt;W46+AH47,W46+AH47-AT47,$C47-SUM($AZ47:BE47))))</f>
        <v>0</v>
      </c>
      <c r="BG47" s="128">
        <f ca="1">IF(X46&lt;=0,0,IF($C47&lt;=SUM($AZ47:BF47),0,IF(AU47+$C47-SUM($AZ47:BF47)&gt;X46+AI47,X46+AI47-AU47,$C47-SUM($AZ47:BF47))))</f>
        <v>0</v>
      </c>
      <c r="BH47" s="128">
        <f ca="1">IF(Y46&lt;=0,0,IF($C47&lt;=SUM($AZ47:BG47),0,IF(AV47+$C47-SUM($AZ47:BG47)&gt;Y46+AJ47,Y46+AJ47-AV47,$C47-SUM($AZ47:BG47))))</f>
        <v>0</v>
      </c>
      <c r="BI47" s="128">
        <f ca="1">IF(Z46&lt;=0,0,IF($C47&lt;=SUM($AZ47:BH47),0,IF(AW47+$C47-SUM($AZ47:BH47)&gt;Z46+AK47,Z46+AK47-AW47,$C47-SUM($AZ47:BH47))))</f>
        <v>0</v>
      </c>
    </row>
    <row r="48" spans="1:61" ht="11.1" customHeight="1" x14ac:dyDescent="0.25">
      <c r="A48" s="124" t="str">
        <f t="shared" ca="1" si="51"/>
        <v/>
      </c>
      <c r="B48" s="125" t="e">
        <f t="shared" ca="1" si="26"/>
        <v>#N/A</v>
      </c>
      <c r="C48" s="126" t="str">
        <f ca="1">IF(A48="","",IF(snowball,IF(($E$5-AX48)&lt;0,0,$E$5-AX48),0)+D48)</f>
        <v/>
      </c>
      <c r="D48" s="127"/>
      <c r="E48" s="128">
        <f t="shared" ca="1" si="9"/>
        <v>0</v>
      </c>
      <c r="F48" s="128">
        <f t="shared" ca="1" si="10"/>
        <v>0</v>
      </c>
      <c r="G48" s="128">
        <f t="shared" ca="1" si="11"/>
        <v>0</v>
      </c>
      <c r="H48" s="128">
        <f t="shared" ca="1" si="12"/>
        <v>0</v>
      </c>
      <c r="I48" s="128">
        <f t="shared" ca="1" si="52"/>
        <v>0</v>
      </c>
      <c r="J48" s="128">
        <f t="shared" ca="1" si="52"/>
        <v>0</v>
      </c>
      <c r="K48" s="128">
        <f t="shared" ca="1" si="52"/>
        <v>0</v>
      </c>
      <c r="L48" s="128">
        <f t="shared" ca="1" si="52"/>
        <v>0</v>
      </c>
      <c r="M48" s="128">
        <f t="shared" ca="1" si="52"/>
        <v>0</v>
      </c>
      <c r="N48" s="128">
        <f t="shared" ca="1" si="52"/>
        <v>0</v>
      </c>
      <c r="O48" s="129"/>
      <c r="P48" s="128">
        <f t="shared" ca="1" si="27"/>
        <v>0</v>
      </c>
      <c r="Q48" s="128">
        <f t="shared" ca="1" si="28"/>
        <v>0</v>
      </c>
      <c r="R48" s="128">
        <f t="shared" ca="1" si="29"/>
        <v>0</v>
      </c>
      <c r="S48" s="128">
        <f t="shared" ca="1" si="30"/>
        <v>0</v>
      </c>
      <c r="T48" s="128">
        <f t="shared" ca="1" si="31"/>
        <v>0</v>
      </c>
      <c r="U48" s="128">
        <f t="shared" ca="1" si="32"/>
        <v>0</v>
      </c>
      <c r="V48" s="128">
        <f t="shared" ca="1" si="33"/>
        <v>0</v>
      </c>
      <c r="W48" s="128">
        <f t="shared" ca="1" si="34"/>
        <v>0</v>
      </c>
      <c r="X48" s="128">
        <f t="shared" ca="1" si="35"/>
        <v>0</v>
      </c>
      <c r="Y48" s="128">
        <f t="shared" ca="1" si="36"/>
        <v>0</v>
      </c>
      <c r="Z48" s="128">
        <f t="shared" ca="1" si="37"/>
        <v>0</v>
      </c>
      <c r="AA48" s="134"/>
      <c r="AB48" s="128">
        <f t="shared" ca="1" si="53"/>
        <v>0</v>
      </c>
      <c r="AC48" s="128">
        <f t="shared" ca="1" si="54"/>
        <v>0</v>
      </c>
      <c r="AD48" s="128">
        <f t="shared" ca="1" si="55"/>
        <v>0</v>
      </c>
      <c r="AE48" s="128">
        <f t="shared" ca="1" si="56"/>
        <v>0</v>
      </c>
      <c r="AF48" s="128">
        <f t="shared" ca="1" si="57"/>
        <v>0</v>
      </c>
      <c r="AG48" s="128">
        <f t="shared" ca="1" si="58"/>
        <v>0</v>
      </c>
      <c r="AH48" s="128">
        <f t="shared" ca="1" si="59"/>
        <v>0</v>
      </c>
      <c r="AI48" s="128">
        <f t="shared" ca="1" si="60"/>
        <v>0</v>
      </c>
      <c r="AJ48" s="128">
        <f t="shared" ca="1" si="61"/>
        <v>0</v>
      </c>
      <c r="AK48" s="128">
        <f t="shared" ca="1" si="62"/>
        <v>0</v>
      </c>
      <c r="AL48" s="132">
        <f t="shared" ca="1" si="38"/>
        <v>0</v>
      </c>
      <c r="AM48" s="135"/>
      <c r="AN48" s="128">
        <f t="shared" ca="1" si="39"/>
        <v>0</v>
      </c>
      <c r="AO48" s="128">
        <f t="shared" ca="1" si="40"/>
        <v>0</v>
      </c>
      <c r="AP48" s="128">
        <f t="shared" ca="1" si="41"/>
        <v>0</v>
      </c>
      <c r="AQ48" s="128">
        <f t="shared" ca="1" si="42"/>
        <v>0</v>
      </c>
      <c r="AR48" s="128">
        <f t="shared" ca="1" si="43"/>
        <v>0</v>
      </c>
      <c r="AS48" s="128">
        <f t="shared" ca="1" si="44"/>
        <v>0</v>
      </c>
      <c r="AT48" s="128">
        <f t="shared" ca="1" si="45"/>
        <v>0</v>
      </c>
      <c r="AU48" s="128">
        <f t="shared" ca="1" si="46"/>
        <v>0</v>
      </c>
      <c r="AV48" s="128">
        <f t="shared" ca="1" si="47"/>
        <v>0</v>
      </c>
      <c r="AW48" s="128">
        <f t="shared" ca="1" si="48"/>
        <v>0</v>
      </c>
      <c r="AX48" s="132">
        <f t="shared" ca="1" si="49"/>
        <v>0</v>
      </c>
      <c r="AY48" s="132"/>
      <c r="AZ48" s="133">
        <f t="shared" ca="1" si="50"/>
        <v>0</v>
      </c>
      <c r="BA48" s="128">
        <f ca="1">IF(R47&lt;=0,0,IF($C48&lt;=SUM($AZ48:AZ48),0,IF(AO48+$C48-SUM($AZ48:AZ48)&gt;R47+AC48,R47+AC48-AO48,$C48-SUM($AZ48:AZ48))))</f>
        <v>0</v>
      </c>
      <c r="BB48" s="128">
        <f ca="1">IF(S47&lt;=0,0,IF($C48&lt;=SUM($AZ48:BA48),0,IF(AP48+$C48-SUM($AZ48:BA48)&gt;S47+AD48,S47+AD48-AP48,$C48-SUM($AZ48:BA48))))</f>
        <v>0</v>
      </c>
      <c r="BC48" s="128">
        <f ca="1">IF(T47&lt;=0,0,IF($C48&lt;=SUM($AZ48:BB48),0,IF(AQ48+$C48-SUM($AZ48:BB48)&gt;T47+AE48,T47+AE48-AQ48,$C48-SUM($AZ48:BB48))))</f>
        <v>0</v>
      </c>
      <c r="BD48" s="128">
        <f ca="1">IF(U47&lt;=0,0,IF($C48&lt;=SUM($AZ48:BC48),0,IF(AR48+$C48-SUM($AZ48:BC48)&gt;U47+AF48,U47+AF48-AR48,$C48-SUM($AZ48:BC48))))</f>
        <v>0</v>
      </c>
      <c r="BE48" s="128">
        <f ca="1">IF(V47&lt;=0,0,IF($C48&lt;=SUM($AZ48:BD48),0,IF(AS48+$C48-SUM($AZ48:BD48)&gt;V47+AG48,V47+AG48-AS48,$C48-SUM($AZ48:BD48))))</f>
        <v>0</v>
      </c>
      <c r="BF48" s="128">
        <f ca="1">IF(W47&lt;=0,0,IF($C48&lt;=SUM($AZ48:BE48),0,IF(AT48+$C48-SUM($AZ48:BE48)&gt;W47+AH48,W47+AH48-AT48,$C48-SUM($AZ48:BE48))))</f>
        <v>0</v>
      </c>
      <c r="BG48" s="128">
        <f ca="1">IF(X47&lt;=0,0,IF($C48&lt;=SUM($AZ48:BF48),0,IF(AU48+$C48-SUM($AZ48:BF48)&gt;X47+AI48,X47+AI48-AU48,$C48-SUM($AZ48:BF48))))</f>
        <v>0</v>
      </c>
      <c r="BH48" s="128">
        <f ca="1">IF(Y47&lt;=0,0,IF($C48&lt;=SUM($AZ48:BG48),0,IF(AV48+$C48-SUM($AZ48:BG48)&gt;Y47+AJ48,Y47+AJ48-AV48,$C48-SUM($AZ48:BG48))))</f>
        <v>0</v>
      </c>
      <c r="BI48" s="128">
        <f ca="1">IF(Z47&lt;=0,0,IF($C48&lt;=SUM($AZ48:BH48),0,IF(AW48+$C48-SUM($AZ48:BH48)&gt;Z47+AK48,Z47+AK48-AW48,$C48-SUM($AZ48:BH48))))</f>
        <v>0</v>
      </c>
    </row>
    <row r="49" spans="1:61" ht="11.1" customHeight="1" x14ac:dyDescent="0.25">
      <c r="A49" s="124" t="str">
        <f t="shared" ca="1" si="51"/>
        <v/>
      </c>
      <c r="B49" s="125" t="e">
        <f t="shared" ca="1" si="26"/>
        <v>#N/A</v>
      </c>
      <c r="C49" s="126" t="str">
        <f ca="1">IF(A49="","",IF(snowball,IF(($E$5-AX49)&lt;0,0,$E$5-AX49),0)+D49)</f>
        <v/>
      </c>
      <c r="D49" s="127"/>
      <c r="E49" s="128">
        <f t="shared" ca="1" si="9"/>
        <v>0</v>
      </c>
      <c r="F49" s="128">
        <f t="shared" ca="1" si="10"/>
        <v>0</v>
      </c>
      <c r="G49" s="128">
        <f t="shared" ca="1" si="11"/>
        <v>0</v>
      </c>
      <c r="H49" s="128">
        <f t="shared" ca="1" si="12"/>
        <v>0</v>
      </c>
      <c r="I49" s="128">
        <f t="shared" ca="1" si="52"/>
        <v>0</v>
      </c>
      <c r="J49" s="128">
        <f t="shared" ca="1" si="52"/>
        <v>0</v>
      </c>
      <c r="K49" s="128">
        <f t="shared" ca="1" si="52"/>
        <v>0</v>
      </c>
      <c r="L49" s="128">
        <f t="shared" ca="1" si="52"/>
        <v>0</v>
      </c>
      <c r="M49" s="128">
        <f t="shared" ca="1" si="52"/>
        <v>0</v>
      </c>
      <c r="N49" s="128">
        <f t="shared" ca="1" si="52"/>
        <v>0</v>
      </c>
      <c r="O49" s="129"/>
      <c r="P49" s="128">
        <f t="shared" ca="1" si="27"/>
        <v>0</v>
      </c>
      <c r="Q49" s="128">
        <f t="shared" ca="1" si="28"/>
        <v>0</v>
      </c>
      <c r="R49" s="128">
        <f t="shared" ca="1" si="29"/>
        <v>0</v>
      </c>
      <c r="S49" s="128">
        <f t="shared" ca="1" si="30"/>
        <v>0</v>
      </c>
      <c r="T49" s="128">
        <f t="shared" ca="1" si="31"/>
        <v>0</v>
      </c>
      <c r="U49" s="128">
        <f t="shared" ca="1" si="32"/>
        <v>0</v>
      </c>
      <c r="V49" s="128">
        <f t="shared" ca="1" si="33"/>
        <v>0</v>
      </c>
      <c r="W49" s="128">
        <f t="shared" ca="1" si="34"/>
        <v>0</v>
      </c>
      <c r="X49" s="128">
        <f t="shared" ca="1" si="35"/>
        <v>0</v>
      </c>
      <c r="Y49" s="128">
        <f t="shared" ca="1" si="36"/>
        <v>0</v>
      </c>
      <c r="Z49" s="128">
        <f t="shared" ca="1" si="37"/>
        <v>0</v>
      </c>
      <c r="AA49" s="134"/>
      <c r="AB49" s="128">
        <f t="shared" ca="1" si="53"/>
        <v>0</v>
      </c>
      <c r="AC49" s="128">
        <f t="shared" ca="1" si="54"/>
        <v>0</v>
      </c>
      <c r="AD49" s="128">
        <f t="shared" ca="1" si="55"/>
        <v>0</v>
      </c>
      <c r="AE49" s="128">
        <f t="shared" ca="1" si="56"/>
        <v>0</v>
      </c>
      <c r="AF49" s="128">
        <f t="shared" ca="1" si="57"/>
        <v>0</v>
      </c>
      <c r="AG49" s="128">
        <f t="shared" ca="1" si="58"/>
        <v>0</v>
      </c>
      <c r="AH49" s="128">
        <f t="shared" ca="1" si="59"/>
        <v>0</v>
      </c>
      <c r="AI49" s="128">
        <f t="shared" ca="1" si="60"/>
        <v>0</v>
      </c>
      <c r="AJ49" s="128">
        <f t="shared" ca="1" si="61"/>
        <v>0</v>
      </c>
      <c r="AK49" s="128">
        <f t="shared" ca="1" si="62"/>
        <v>0</v>
      </c>
      <c r="AL49" s="132">
        <f t="shared" ca="1" si="38"/>
        <v>0</v>
      </c>
      <c r="AM49" s="135"/>
      <c r="AN49" s="128">
        <f t="shared" ca="1" si="39"/>
        <v>0</v>
      </c>
      <c r="AO49" s="128">
        <f t="shared" ca="1" si="40"/>
        <v>0</v>
      </c>
      <c r="AP49" s="128">
        <f t="shared" ca="1" si="41"/>
        <v>0</v>
      </c>
      <c r="AQ49" s="128">
        <f t="shared" ca="1" si="42"/>
        <v>0</v>
      </c>
      <c r="AR49" s="128">
        <f t="shared" ca="1" si="43"/>
        <v>0</v>
      </c>
      <c r="AS49" s="128">
        <f t="shared" ca="1" si="44"/>
        <v>0</v>
      </c>
      <c r="AT49" s="128">
        <f t="shared" ca="1" si="45"/>
        <v>0</v>
      </c>
      <c r="AU49" s="128">
        <f t="shared" ca="1" si="46"/>
        <v>0</v>
      </c>
      <c r="AV49" s="128">
        <f t="shared" ca="1" si="47"/>
        <v>0</v>
      </c>
      <c r="AW49" s="128">
        <f t="shared" ca="1" si="48"/>
        <v>0</v>
      </c>
      <c r="AX49" s="132">
        <f t="shared" ca="1" si="49"/>
        <v>0</v>
      </c>
      <c r="AY49" s="132"/>
      <c r="AZ49" s="133">
        <f t="shared" ca="1" si="50"/>
        <v>0</v>
      </c>
      <c r="BA49" s="128">
        <f ca="1">IF(R48&lt;=0,0,IF($C49&lt;=SUM($AZ49:AZ49),0,IF(AO49+$C49-SUM($AZ49:AZ49)&gt;R48+AC49,R48+AC49-AO49,$C49-SUM($AZ49:AZ49))))</f>
        <v>0</v>
      </c>
      <c r="BB49" s="128">
        <f ca="1">IF(S48&lt;=0,0,IF($C49&lt;=SUM($AZ49:BA49),0,IF(AP49+$C49-SUM($AZ49:BA49)&gt;S48+AD49,S48+AD49-AP49,$C49-SUM($AZ49:BA49))))</f>
        <v>0</v>
      </c>
      <c r="BC49" s="128">
        <f ca="1">IF(T48&lt;=0,0,IF($C49&lt;=SUM($AZ49:BB49),0,IF(AQ49+$C49-SUM($AZ49:BB49)&gt;T48+AE49,T48+AE49-AQ49,$C49-SUM($AZ49:BB49))))</f>
        <v>0</v>
      </c>
      <c r="BD49" s="128">
        <f ca="1">IF(U48&lt;=0,0,IF($C49&lt;=SUM($AZ49:BC49),0,IF(AR49+$C49-SUM($AZ49:BC49)&gt;U48+AF49,U48+AF49-AR49,$C49-SUM($AZ49:BC49))))</f>
        <v>0</v>
      </c>
      <c r="BE49" s="128">
        <f ca="1">IF(V48&lt;=0,0,IF($C49&lt;=SUM($AZ49:BD49),0,IF(AS49+$C49-SUM($AZ49:BD49)&gt;V48+AG49,V48+AG49-AS49,$C49-SUM($AZ49:BD49))))</f>
        <v>0</v>
      </c>
      <c r="BF49" s="128">
        <f ca="1">IF(W48&lt;=0,0,IF($C49&lt;=SUM($AZ49:BE49),0,IF(AT49+$C49-SUM($AZ49:BE49)&gt;W48+AH49,W48+AH49-AT49,$C49-SUM($AZ49:BE49))))</f>
        <v>0</v>
      </c>
      <c r="BG49" s="128">
        <f ca="1">IF(X48&lt;=0,0,IF($C49&lt;=SUM($AZ49:BF49),0,IF(AU49+$C49-SUM($AZ49:BF49)&gt;X48+AI49,X48+AI49-AU49,$C49-SUM($AZ49:BF49))))</f>
        <v>0</v>
      </c>
      <c r="BH49" s="128">
        <f ca="1">IF(Y48&lt;=0,0,IF($C49&lt;=SUM($AZ49:BG49),0,IF(AV49+$C49-SUM($AZ49:BG49)&gt;Y48+AJ49,Y48+AJ49-AV49,$C49-SUM($AZ49:BG49))))</f>
        <v>0</v>
      </c>
      <c r="BI49" s="128">
        <f ca="1">IF(Z48&lt;=0,0,IF($C49&lt;=SUM($AZ49:BH49),0,IF(AW49+$C49-SUM($AZ49:BH49)&gt;Z48+AK49,Z48+AK49-AW49,$C49-SUM($AZ49:BH49))))</f>
        <v>0</v>
      </c>
    </row>
    <row r="50" spans="1:61" ht="11.1" customHeight="1" x14ac:dyDescent="0.25">
      <c r="A50" s="124" t="str">
        <f t="shared" ca="1" si="51"/>
        <v/>
      </c>
      <c r="B50" s="125" t="e">
        <f t="shared" ca="1" si="26"/>
        <v>#N/A</v>
      </c>
      <c r="C50" s="126" t="str">
        <f ca="1">IF(A50="","",IF(snowball,IF(($E$5-AX50)&lt;0,0,$E$5-AX50),0)+D50)</f>
        <v/>
      </c>
      <c r="D50" s="127"/>
      <c r="E50" s="128">
        <f t="shared" ca="1" si="9"/>
        <v>0</v>
      </c>
      <c r="F50" s="128">
        <f t="shared" ca="1" si="10"/>
        <v>0</v>
      </c>
      <c r="G50" s="128">
        <f t="shared" ca="1" si="11"/>
        <v>0</v>
      </c>
      <c r="H50" s="128">
        <f t="shared" ca="1" si="12"/>
        <v>0</v>
      </c>
      <c r="I50" s="128">
        <f t="shared" ca="1" si="52"/>
        <v>0</v>
      </c>
      <c r="J50" s="128">
        <f t="shared" ca="1" si="52"/>
        <v>0</v>
      </c>
      <c r="K50" s="128">
        <f t="shared" ca="1" si="52"/>
        <v>0</v>
      </c>
      <c r="L50" s="128">
        <f t="shared" ca="1" si="52"/>
        <v>0</v>
      </c>
      <c r="M50" s="128">
        <f t="shared" ca="1" si="52"/>
        <v>0</v>
      </c>
      <c r="N50" s="128">
        <f t="shared" ca="1" si="52"/>
        <v>0</v>
      </c>
      <c r="O50" s="129"/>
      <c r="P50" s="128">
        <f t="shared" ca="1" si="27"/>
        <v>0</v>
      </c>
      <c r="Q50" s="128">
        <f t="shared" ca="1" si="28"/>
        <v>0</v>
      </c>
      <c r="R50" s="128">
        <f t="shared" ca="1" si="29"/>
        <v>0</v>
      </c>
      <c r="S50" s="128">
        <f t="shared" ca="1" si="30"/>
        <v>0</v>
      </c>
      <c r="T50" s="128">
        <f t="shared" ca="1" si="31"/>
        <v>0</v>
      </c>
      <c r="U50" s="128">
        <f t="shared" ca="1" si="32"/>
        <v>0</v>
      </c>
      <c r="V50" s="128">
        <f t="shared" ca="1" si="33"/>
        <v>0</v>
      </c>
      <c r="W50" s="128">
        <f t="shared" ca="1" si="34"/>
        <v>0</v>
      </c>
      <c r="X50" s="128">
        <f t="shared" ca="1" si="35"/>
        <v>0</v>
      </c>
      <c r="Y50" s="128">
        <f t="shared" ca="1" si="36"/>
        <v>0</v>
      </c>
      <c r="Z50" s="128">
        <f t="shared" ca="1" si="37"/>
        <v>0</v>
      </c>
      <c r="AA50" s="134"/>
      <c r="AB50" s="128">
        <f t="shared" ca="1" si="53"/>
        <v>0</v>
      </c>
      <c r="AC50" s="128">
        <f t="shared" ca="1" si="54"/>
        <v>0</v>
      </c>
      <c r="AD50" s="128">
        <f t="shared" ca="1" si="55"/>
        <v>0</v>
      </c>
      <c r="AE50" s="128">
        <f t="shared" ca="1" si="56"/>
        <v>0</v>
      </c>
      <c r="AF50" s="128">
        <f t="shared" ca="1" si="57"/>
        <v>0</v>
      </c>
      <c r="AG50" s="128">
        <f t="shared" ca="1" si="58"/>
        <v>0</v>
      </c>
      <c r="AH50" s="128">
        <f t="shared" ca="1" si="59"/>
        <v>0</v>
      </c>
      <c r="AI50" s="128">
        <f t="shared" ca="1" si="60"/>
        <v>0</v>
      </c>
      <c r="AJ50" s="128">
        <f t="shared" ca="1" si="61"/>
        <v>0</v>
      </c>
      <c r="AK50" s="128">
        <f t="shared" ca="1" si="62"/>
        <v>0</v>
      </c>
      <c r="AL50" s="132">
        <f t="shared" ca="1" si="38"/>
        <v>0</v>
      </c>
      <c r="AM50" s="135"/>
      <c r="AN50" s="128">
        <f t="shared" ca="1" si="39"/>
        <v>0</v>
      </c>
      <c r="AO50" s="128">
        <f t="shared" ca="1" si="40"/>
        <v>0</v>
      </c>
      <c r="AP50" s="128">
        <f t="shared" ca="1" si="41"/>
        <v>0</v>
      </c>
      <c r="AQ50" s="128">
        <f t="shared" ca="1" si="42"/>
        <v>0</v>
      </c>
      <c r="AR50" s="128">
        <f t="shared" ca="1" si="43"/>
        <v>0</v>
      </c>
      <c r="AS50" s="128">
        <f t="shared" ca="1" si="44"/>
        <v>0</v>
      </c>
      <c r="AT50" s="128">
        <f t="shared" ca="1" si="45"/>
        <v>0</v>
      </c>
      <c r="AU50" s="128">
        <f t="shared" ca="1" si="46"/>
        <v>0</v>
      </c>
      <c r="AV50" s="128">
        <f t="shared" ca="1" si="47"/>
        <v>0</v>
      </c>
      <c r="AW50" s="128">
        <f t="shared" ca="1" si="48"/>
        <v>0</v>
      </c>
      <c r="AX50" s="132">
        <f t="shared" ca="1" si="49"/>
        <v>0</v>
      </c>
      <c r="AY50" s="132"/>
      <c r="AZ50" s="133">
        <f t="shared" ca="1" si="50"/>
        <v>0</v>
      </c>
      <c r="BA50" s="128">
        <f ca="1">IF(R49&lt;=0,0,IF($C50&lt;=SUM($AZ50:AZ50),0,IF(AO50+$C50-SUM($AZ50:AZ50)&gt;R49+AC50,R49+AC50-AO50,$C50-SUM($AZ50:AZ50))))</f>
        <v>0</v>
      </c>
      <c r="BB50" s="128">
        <f ca="1">IF(S49&lt;=0,0,IF($C50&lt;=SUM($AZ50:BA50),0,IF(AP50+$C50-SUM($AZ50:BA50)&gt;S49+AD50,S49+AD50-AP50,$C50-SUM($AZ50:BA50))))</f>
        <v>0</v>
      </c>
      <c r="BC50" s="128">
        <f ca="1">IF(T49&lt;=0,0,IF($C50&lt;=SUM($AZ50:BB50),0,IF(AQ50+$C50-SUM($AZ50:BB50)&gt;T49+AE50,T49+AE50-AQ50,$C50-SUM($AZ50:BB50))))</f>
        <v>0</v>
      </c>
      <c r="BD50" s="128">
        <f ca="1">IF(U49&lt;=0,0,IF($C50&lt;=SUM($AZ50:BC50),0,IF(AR50+$C50-SUM($AZ50:BC50)&gt;U49+AF50,U49+AF50-AR50,$C50-SUM($AZ50:BC50))))</f>
        <v>0</v>
      </c>
      <c r="BE50" s="128">
        <f ca="1">IF(V49&lt;=0,0,IF($C50&lt;=SUM($AZ50:BD50),0,IF(AS50+$C50-SUM($AZ50:BD50)&gt;V49+AG50,V49+AG50-AS50,$C50-SUM($AZ50:BD50))))</f>
        <v>0</v>
      </c>
      <c r="BF50" s="128">
        <f ca="1">IF(W49&lt;=0,0,IF($C50&lt;=SUM($AZ50:BE50),0,IF(AT50+$C50-SUM($AZ50:BE50)&gt;W49+AH50,W49+AH50-AT50,$C50-SUM($AZ50:BE50))))</f>
        <v>0</v>
      </c>
      <c r="BG50" s="128">
        <f ca="1">IF(X49&lt;=0,0,IF($C50&lt;=SUM($AZ50:BF50),0,IF(AU50+$C50-SUM($AZ50:BF50)&gt;X49+AI50,X49+AI50-AU50,$C50-SUM($AZ50:BF50))))</f>
        <v>0</v>
      </c>
      <c r="BH50" s="128">
        <f ca="1">IF(Y49&lt;=0,0,IF($C50&lt;=SUM($AZ50:BG50),0,IF(AV50+$C50-SUM($AZ50:BG50)&gt;Y49+AJ50,Y49+AJ50-AV50,$C50-SUM($AZ50:BG50))))</f>
        <v>0</v>
      </c>
      <c r="BI50" s="128">
        <f ca="1">IF(Z49&lt;=0,0,IF($C50&lt;=SUM($AZ50:BH50),0,IF(AW50+$C50-SUM($AZ50:BH50)&gt;Z49+AK50,Z49+AK50-AW50,$C50-SUM($AZ50:BH50))))</f>
        <v>0</v>
      </c>
    </row>
    <row r="51" spans="1:61" ht="11.1" customHeight="1" x14ac:dyDescent="0.25">
      <c r="A51" s="124" t="str">
        <f t="shared" ca="1" si="51"/>
        <v/>
      </c>
      <c r="B51" s="125" t="e">
        <f t="shared" ca="1" si="26"/>
        <v>#N/A</v>
      </c>
      <c r="C51" s="126" t="str">
        <f ca="1">IF(A51="","",IF(snowball,IF(($E$5-AX51)&lt;0,0,$E$5-AX51),0)+D51)</f>
        <v/>
      </c>
      <c r="D51" s="127"/>
      <c r="E51" s="128">
        <f t="shared" ca="1" si="9"/>
        <v>0</v>
      </c>
      <c r="F51" s="128">
        <f t="shared" ca="1" si="10"/>
        <v>0</v>
      </c>
      <c r="G51" s="128">
        <f t="shared" ca="1" si="11"/>
        <v>0</v>
      </c>
      <c r="H51" s="128">
        <f t="shared" ca="1" si="12"/>
        <v>0</v>
      </c>
      <c r="I51" s="128">
        <f t="shared" ca="1" si="52"/>
        <v>0</v>
      </c>
      <c r="J51" s="128">
        <f t="shared" ca="1" si="52"/>
        <v>0</v>
      </c>
      <c r="K51" s="128">
        <f t="shared" ca="1" si="52"/>
        <v>0</v>
      </c>
      <c r="L51" s="128">
        <f t="shared" ca="1" si="52"/>
        <v>0</v>
      </c>
      <c r="M51" s="128">
        <f t="shared" ca="1" si="52"/>
        <v>0</v>
      </c>
      <c r="N51" s="128">
        <f t="shared" ca="1" si="52"/>
        <v>0</v>
      </c>
      <c r="O51" s="129"/>
      <c r="P51" s="128">
        <f t="shared" ca="1" si="27"/>
        <v>0</v>
      </c>
      <c r="Q51" s="128">
        <f t="shared" ca="1" si="28"/>
        <v>0</v>
      </c>
      <c r="R51" s="128">
        <f t="shared" ca="1" si="29"/>
        <v>0</v>
      </c>
      <c r="S51" s="128">
        <f t="shared" ca="1" si="30"/>
        <v>0</v>
      </c>
      <c r="T51" s="128">
        <f t="shared" ca="1" si="31"/>
        <v>0</v>
      </c>
      <c r="U51" s="128">
        <f t="shared" ca="1" si="32"/>
        <v>0</v>
      </c>
      <c r="V51" s="128">
        <f t="shared" ca="1" si="33"/>
        <v>0</v>
      </c>
      <c r="W51" s="128">
        <f t="shared" ca="1" si="34"/>
        <v>0</v>
      </c>
      <c r="X51" s="128">
        <f t="shared" ca="1" si="35"/>
        <v>0</v>
      </c>
      <c r="Y51" s="128">
        <f t="shared" ca="1" si="36"/>
        <v>0</v>
      </c>
      <c r="Z51" s="128">
        <f t="shared" ca="1" si="37"/>
        <v>0</v>
      </c>
      <c r="AA51" s="134"/>
      <c r="AB51" s="128">
        <f t="shared" ca="1" si="53"/>
        <v>0</v>
      </c>
      <c r="AC51" s="128">
        <f t="shared" ca="1" si="54"/>
        <v>0</v>
      </c>
      <c r="AD51" s="128">
        <f t="shared" ca="1" si="55"/>
        <v>0</v>
      </c>
      <c r="AE51" s="128">
        <f t="shared" ca="1" si="56"/>
        <v>0</v>
      </c>
      <c r="AF51" s="128">
        <f t="shared" ca="1" si="57"/>
        <v>0</v>
      </c>
      <c r="AG51" s="128">
        <f t="shared" ca="1" si="58"/>
        <v>0</v>
      </c>
      <c r="AH51" s="128">
        <f t="shared" ca="1" si="59"/>
        <v>0</v>
      </c>
      <c r="AI51" s="128">
        <f t="shared" ca="1" si="60"/>
        <v>0</v>
      </c>
      <c r="AJ51" s="128">
        <f t="shared" ca="1" si="61"/>
        <v>0</v>
      </c>
      <c r="AK51" s="128">
        <f t="shared" ca="1" si="62"/>
        <v>0</v>
      </c>
      <c r="AL51" s="132">
        <f t="shared" ca="1" si="38"/>
        <v>0</v>
      </c>
      <c r="AM51" s="135"/>
      <c r="AN51" s="128">
        <f t="shared" ca="1" si="39"/>
        <v>0</v>
      </c>
      <c r="AO51" s="128">
        <f t="shared" ca="1" si="40"/>
        <v>0</v>
      </c>
      <c r="AP51" s="128">
        <f t="shared" ca="1" si="41"/>
        <v>0</v>
      </c>
      <c r="AQ51" s="128">
        <f t="shared" ca="1" si="42"/>
        <v>0</v>
      </c>
      <c r="AR51" s="128">
        <f t="shared" ca="1" si="43"/>
        <v>0</v>
      </c>
      <c r="AS51" s="128">
        <f t="shared" ca="1" si="44"/>
        <v>0</v>
      </c>
      <c r="AT51" s="128">
        <f t="shared" ca="1" si="45"/>
        <v>0</v>
      </c>
      <c r="AU51" s="128">
        <f t="shared" ca="1" si="46"/>
        <v>0</v>
      </c>
      <c r="AV51" s="128">
        <f t="shared" ca="1" si="47"/>
        <v>0</v>
      </c>
      <c r="AW51" s="128">
        <f t="shared" ca="1" si="48"/>
        <v>0</v>
      </c>
      <c r="AX51" s="132">
        <f t="shared" ca="1" si="49"/>
        <v>0</v>
      </c>
      <c r="AY51" s="132"/>
      <c r="AZ51" s="133">
        <f t="shared" ca="1" si="50"/>
        <v>0</v>
      </c>
      <c r="BA51" s="128">
        <f ca="1">IF(R50&lt;=0,0,IF($C51&lt;=SUM($AZ51:AZ51),0,IF(AO51+$C51-SUM($AZ51:AZ51)&gt;R50+AC51,R50+AC51-AO51,$C51-SUM($AZ51:AZ51))))</f>
        <v>0</v>
      </c>
      <c r="BB51" s="128">
        <f ca="1">IF(S50&lt;=0,0,IF($C51&lt;=SUM($AZ51:BA51),0,IF(AP51+$C51-SUM($AZ51:BA51)&gt;S50+AD51,S50+AD51-AP51,$C51-SUM($AZ51:BA51))))</f>
        <v>0</v>
      </c>
      <c r="BC51" s="128">
        <f ca="1">IF(T50&lt;=0,0,IF($C51&lt;=SUM($AZ51:BB51),0,IF(AQ51+$C51-SUM($AZ51:BB51)&gt;T50+AE51,T50+AE51-AQ51,$C51-SUM($AZ51:BB51))))</f>
        <v>0</v>
      </c>
      <c r="BD51" s="128">
        <f ca="1">IF(U50&lt;=0,0,IF($C51&lt;=SUM($AZ51:BC51),0,IF(AR51+$C51-SUM($AZ51:BC51)&gt;U50+AF51,U50+AF51-AR51,$C51-SUM($AZ51:BC51))))</f>
        <v>0</v>
      </c>
      <c r="BE51" s="128">
        <f ca="1">IF(V50&lt;=0,0,IF($C51&lt;=SUM($AZ51:BD51),0,IF(AS51+$C51-SUM($AZ51:BD51)&gt;V50+AG51,V50+AG51-AS51,$C51-SUM($AZ51:BD51))))</f>
        <v>0</v>
      </c>
      <c r="BF51" s="128">
        <f ca="1">IF(W50&lt;=0,0,IF($C51&lt;=SUM($AZ51:BE51),0,IF(AT51+$C51-SUM($AZ51:BE51)&gt;W50+AH51,W50+AH51-AT51,$C51-SUM($AZ51:BE51))))</f>
        <v>0</v>
      </c>
      <c r="BG51" s="128">
        <f ca="1">IF(X50&lt;=0,0,IF($C51&lt;=SUM($AZ51:BF51),0,IF(AU51+$C51-SUM($AZ51:BF51)&gt;X50+AI51,X50+AI51-AU51,$C51-SUM($AZ51:BF51))))</f>
        <v>0</v>
      </c>
      <c r="BH51" s="128">
        <f ca="1">IF(Y50&lt;=0,0,IF($C51&lt;=SUM($AZ51:BG51),0,IF(AV51+$C51-SUM($AZ51:BG51)&gt;Y50+AJ51,Y50+AJ51-AV51,$C51-SUM($AZ51:BG51))))</f>
        <v>0</v>
      </c>
      <c r="BI51" s="128">
        <f ca="1">IF(Z50&lt;=0,0,IF($C51&lt;=SUM($AZ51:BH51),0,IF(AW51+$C51-SUM($AZ51:BH51)&gt;Z50+AK51,Z50+AK51-AW51,$C51-SUM($AZ51:BH51))))</f>
        <v>0</v>
      </c>
    </row>
    <row r="52" spans="1:61" ht="11.1" customHeight="1" x14ac:dyDescent="0.25">
      <c r="A52" s="124" t="str">
        <f t="shared" ca="1" si="51"/>
        <v/>
      </c>
      <c r="B52" s="125" t="e">
        <f t="shared" ca="1" si="26"/>
        <v>#N/A</v>
      </c>
      <c r="C52" s="126" t="str">
        <f ca="1">IF(A52="","",IF(snowball,IF(($E$5-AX52)&lt;0,0,$E$5-AX52),0)+D52)</f>
        <v/>
      </c>
      <c r="D52" s="127"/>
      <c r="E52" s="128">
        <f t="shared" ca="1" si="9"/>
        <v>0</v>
      </c>
      <c r="F52" s="128">
        <f t="shared" ca="1" si="10"/>
        <v>0</v>
      </c>
      <c r="G52" s="128">
        <f t="shared" ca="1" si="11"/>
        <v>0</v>
      </c>
      <c r="H52" s="128">
        <f t="shared" ca="1" si="12"/>
        <v>0</v>
      </c>
      <c r="I52" s="128">
        <f t="shared" ca="1" si="52"/>
        <v>0</v>
      </c>
      <c r="J52" s="128">
        <f t="shared" ca="1" si="52"/>
        <v>0</v>
      </c>
      <c r="K52" s="128">
        <f t="shared" ca="1" si="52"/>
        <v>0</v>
      </c>
      <c r="L52" s="128">
        <f t="shared" ca="1" si="52"/>
        <v>0</v>
      </c>
      <c r="M52" s="128">
        <f t="shared" ca="1" si="52"/>
        <v>0</v>
      </c>
      <c r="N52" s="128">
        <f t="shared" ca="1" si="52"/>
        <v>0</v>
      </c>
      <c r="O52" s="129"/>
      <c r="P52" s="128">
        <f t="shared" ca="1" si="27"/>
        <v>0</v>
      </c>
      <c r="Q52" s="128">
        <f t="shared" ca="1" si="28"/>
        <v>0</v>
      </c>
      <c r="R52" s="128">
        <f t="shared" ca="1" si="29"/>
        <v>0</v>
      </c>
      <c r="S52" s="128">
        <f t="shared" ca="1" si="30"/>
        <v>0</v>
      </c>
      <c r="T52" s="128">
        <f t="shared" ca="1" si="31"/>
        <v>0</v>
      </c>
      <c r="U52" s="128">
        <f t="shared" ca="1" si="32"/>
        <v>0</v>
      </c>
      <c r="V52" s="128">
        <f t="shared" ca="1" si="33"/>
        <v>0</v>
      </c>
      <c r="W52" s="128">
        <f t="shared" ca="1" si="34"/>
        <v>0</v>
      </c>
      <c r="X52" s="128">
        <f t="shared" ca="1" si="35"/>
        <v>0</v>
      </c>
      <c r="Y52" s="128">
        <f t="shared" ca="1" si="36"/>
        <v>0</v>
      </c>
      <c r="Z52" s="128">
        <f t="shared" ca="1" si="37"/>
        <v>0</v>
      </c>
      <c r="AA52" s="134"/>
      <c r="AB52" s="128">
        <f t="shared" ca="1" si="53"/>
        <v>0</v>
      </c>
      <c r="AC52" s="128">
        <f t="shared" ca="1" si="54"/>
        <v>0</v>
      </c>
      <c r="AD52" s="128">
        <f t="shared" ca="1" si="55"/>
        <v>0</v>
      </c>
      <c r="AE52" s="128">
        <f t="shared" ca="1" si="56"/>
        <v>0</v>
      </c>
      <c r="AF52" s="128">
        <f t="shared" ca="1" si="57"/>
        <v>0</v>
      </c>
      <c r="AG52" s="128">
        <f t="shared" ca="1" si="58"/>
        <v>0</v>
      </c>
      <c r="AH52" s="128">
        <f t="shared" ca="1" si="59"/>
        <v>0</v>
      </c>
      <c r="AI52" s="128">
        <f t="shared" ca="1" si="60"/>
        <v>0</v>
      </c>
      <c r="AJ52" s="128">
        <f t="shared" ca="1" si="61"/>
        <v>0</v>
      </c>
      <c r="AK52" s="128">
        <f t="shared" ca="1" si="62"/>
        <v>0</v>
      </c>
      <c r="AL52" s="132">
        <f t="shared" ca="1" si="38"/>
        <v>0</v>
      </c>
      <c r="AM52" s="135"/>
      <c r="AN52" s="128">
        <f t="shared" ca="1" si="39"/>
        <v>0</v>
      </c>
      <c r="AO52" s="128">
        <f t="shared" ca="1" si="40"/>
        <v>0</v>
      </c>
      <c r="AP52" s="128">
        <f t="shared" ca="1" si="41"/>
        <v>0</v>
      </c>
      <c r="AQ52" s="128">
        <f t="shared" ca="1" si="42"/>
        <v>0</v>
      </c>
      <c r="AR52" s="128">
        <f t="shared" ca="1" si="43"/>
        <v>0</v>
      </c>
      <c r="AS52" s="128">
        <f t="shared" ca="1" si="44"/>
        <v>0</v>
      </c>
      <c r="AT52" s="128">
        <f t="shared" ca="1" si="45"/>
        <v>0</v>
      </c>
      <c r="AU52" s="128">
        <f t="shared" ca="1" si="46"/>
        <v>0</v>
      </c>
      <c r="AV52" s="128">
        <f t="shared" ca="1" si="47"/>
        <v>0</v>
      </c>
      <c r="AW52" s="128">
        <f t="shared" ca="1" si="48"/>
        <v>0</v>
      </c>
      <c r="AX52" s="132">
        <f t="shared" ca="1" si="49"/>
        <v>0</v>
      </c>
      <c r="AY52" s="132"/>
      <c r="AZ52" s="133">
        <f t="shared" ca="1" si="50"/>
        <v>0</v>
      </c>
      <c r="BA52" s="128">
        <f ca="1">IF(R51&lt;=0,0,IF($C52&lt;=SUM($AZ52:AZ52),0,IF(AO52+$C52-SUM($AZ52:AZ52)&gt;R51+AC52,R51+AC52-AO52,$C52-SUM($AZ52:AZ52))))</f>
        <v>0</v>
      </c>
      <c r="BB52" s="128">
        <f ca="1">IF(S51&lt;=0,0,IF($C52&lt;=SUM($AZ52:BA52),0,IF(AP52+$C52-SUM($AZ52:BA52)&gt;S51+AD52,S51+AD52-AP52,$C52-SUM($AZ52:BA52))))</f>
        <v>0</v>
      </c>
      <c r="BC52" s="128">
        <f ca="1">IF(T51&lt;=0,0,IF($C52&lt;=SUM($AZ52:BB52),0,IF(AQ52+$C52-SUM($AZ52:BB52)&gt;T51+AE52,T51+AE52-AQ52,$C52-SUM($AZ52:BB52))))</f>
        <v>0</v>
      </c>
      <c r="BD52" s="128">
        <f ca="1">IF(U51&lt;=0,0,IF($C52&lt;=SUM($AZ52:BC52),0,IF(AR52+$C52-SUM($AZ52:BC52)&gt;U51+AF52,U51+AF52-AR52,$C52-SUM($AZ52:BC52))))</f>
        <v>0</v>
      </c>
      <c r="BE52" s="128">
        <f ca="1">IF(V51&lt;=0,0,IF($C52&lt;=SUM($AZ52:BD52),0,IF(AS52+$C52-SUM($AZ52:BD52)&gt;V51+AG52,V51+AG52-AS52,$C52-SUM($AZ52:BD52))))</f>
        <v>0</v>
      </c>
      <c r="BF52" s="128">
        <f ca="1">IF(W51&lt;=0,0,IF($C52&lt;=SUM($AZ52:BE52),0,IF(AT52+$C52-SUM($AZ52:BE52)&gt;W51+AH52,W51+AH52-AT52,$C52-SUM($AZ52:BE52))))</f>
        <v>0</v>
      </c>
      <c r="BG52" s="128">
        <f ca="1">IF(X51&lt;=0,0,IF($C52&lt;=SUM($AZ52:BF52),0,IF(AU52+$C52-SUM($AZ52:BF52)&gt;X51+AI52,X51+AI52-AU52,$C52-SUM($AZ52:BF52))))</f>
        <v>0</v>
      </c>
      <c r="BH52" s="128">
        <f ca="1">IF(Y51&lt;=0,0,IF($C52&lt;=SUM($AZ52:BG52),0,IF(AV52+$C52-SUM($AZ52:BG52)&gt;Y51+AJ52,Y51+AJ52-AV52,$C52-SUM($AZ52:BG52))))</f>
        <v>0</v>
      </c>
      <c r="BI52" s="128">
        <f ca="1">IF(Z51&lt;=0,0,IF($C52&lt;=SUM($AZ52:BH52),0,IF(AW52+$C52-SUM($AZ52:BH52)&gt;Z51+AK52,Z51+AK52-AW52,$C52-SUM($AZ52:BH52))))</f>
        <v>0</v>
      </c>
    </row>
    <row r="53" spans="1:61" ht="11.1" customHeight="1" x14ac:dyDescent="0.25">
      <c r="A53" s="124" t="str">
        <f t="shared" ca="1" si="51"/>
        <v/>
      </c>
      <c r="B53" s="125" t="e">
        <f t="shared" ca="1" si="26"/>
        <v>#N/A</v>
      </c>
      <c r="C53" s="126" t="str">
        <f ca="1">IF(A53="","",IF(snowball,IF(($E$5-AX53)&lt;0,0,$E$5-AX53),0)+D53)</f>
        <v/>
      </c>
      <c r="D53" s="127"/>
      <c r="E53" s="128">
        <f t="shared" ca="1" si="9"/>
        <v>0</v>
      </c>
      <c r="F53" s="128">
        <f t="shared" ca="1" si="10"/>
        <v>0</v>
      </c>
      <c r="G53" s="128">
        <f t="shared" ca="1" si="11"/>
        <v>0</v>
      </c>
      <c r="H53" s="128">
        <f t="shared" ca="1" si="12"/>
        <v>0</v>
      </c>
      <c r="I53" s="128">
        <f t="shared" ref="I53:N68" ca="1" si="63">AR53+BD53</f>
        <v>0</v>
      </c>
      <c r="J53" s="128">
        <f t="shared" ca="1" si="63"/>
        <v>0</v>
      </c>
      <c r="K53" s="128">
        <f t="shared" ca="1" si="63"/>
        <v>0</v>
      </c>
      <c r="L53" s="128">
        <f t="shared" ca="1" si="63"/>
        <v>0</v>
      </c>
      <c r="M53" s="128">
        <f t="shared" ca="1" si="63"/>
        <v>0</v>
      </c>
      <c r="N53" s="128">
        <f t="shared" ca="1" si="63"/>
        <v>0</v>
      </c>
      <c r="O53" s="129"/>
      <c r="P53" s="128">
        <f t="shared" ca="1" si="27"/>
        <v>0</v>
      </c>
      <c r="Q53" s="128">
        <f t="shared" ca="1" si="28"/>
        <v>0</v>
      </c>
      <c r="R53" s="128">
        <f t="shared" ca="1" si="29"/>
        <v>0</v>
      </c>
      <c r="S53" s="128">
        <f t="shared" ca="1" si="30"/>
        <v>0</v>
      </c>
      <c r="T53" s="128">
        <f t="shared" ca="1" si="31"/>
        <v>0</v>
      </c>
      <c r="U53" s="128">
        <f t="shared" ca="1" si="32"/>
        <v>0</v>
      </c>
      <c r="V53" s="128">
        <f t="shared" ca="1" si="33"/>
        <v>0</v>
      </c>
      <c r="W53" s="128">
        <f t="shared" ca="1" si="34"/>
        <v>0</v>
      </c>
      <c r="X53" s="128">
        <f t="shared" ca="1" si="35"/>
        <v>0</v>
      </c>
      <c r="Y53" s="128">
        <f t="shared" ca="1" si="36"/>
        <v>0</v>
      </c>
      <c r="Z53" s="128">
        <f t="shared" ca="1" si="37"/>
        <v>0</v>
      </c>
      <c r="AA53" s="134"/>
      <c r="AB53" s="128">
        <f t="shared" ca="1" si="53"/>
        <v>0</v>
      </c>
      <c r="AC53" s="128">
        <f t="shared" ca="1" si="54"/>
        <v>0</v>
      </c>
      <c r="AD53" s="128">
        <f t="shared" ca="1" si="55"/>
        <v>0</v>
      </c>
      <c r="AE53" s="128">
        <f t="shared" ca="1" si="56"/>
        <v>0</v>
      </c>
      <c r="AF53" s="128">
        <f t="shared" ca="1" si="57"/>
        <v>0</v>
      </c>
      <c r="AG53" s="128">
        <f t="shared" ca="1" si="58"/>
        <v>0</v>
      </c>
      <c r="AH53" s="128">
        <f t="shared" ca="1" si="59"/>
        <v>0</v>
      </c>
      <c r="AI53" s="128">
        <f t="shared" ca="1" si="60"/>
        <v>0</v>
      </c>
      <c r="AJ53" s="128">
        <f t="shared" ca="1" si="61"/>
        <v>0</v>
      </c>
      <c r="AK53" s="128">
        <f t="shared" ca="1" si="62"/>
        <v>0</v>
      </c>
      <c r="AL53" s="132">
        <f t="shared" ca="1" si="38"/>
        <v>0</v>
      </c>
      <c r="AM53" s="135"/>
      <c r="AN53" s="128">
        <f t="shared" ca="1" si="39"/>
        <v>0</v>
      </c>
      <c r="AO53" s="128">
        <f t="shared" ca="1" si="40"/>
        <v>0</v>
      </c>
      <c r="AP53" s="128">
        <f t="shared" ca="1" si="41"/>
        <v>0</v>
      </c>
      <c r="AQ53" s="128">
        <f t="shared" ca="1" si="42"/>
        <v>0</v>
      </c>
      <c r="AR53" s="128">
        <f t="shared" ca="1" si="43"/>
        <v>0</v>
      </c>
      <c r="AS53" s="128">
        <f t="shared" ca="1" si="44"/>
        <v>0</v>
      </c>
      <c r="AT53" s="128">
        <f t="shared" ca="1" si="45"/>
        <v>0</v>
      </c>
      <c r="AU53" s="128">
        <f t="shared" ca="1" si="46"/>
        <v>0</v>
      </c>
      <c r="AV53" s="128">
        <f t="shared" ca="1" si="47"/>
        <v>0</v>
      </c>
      <c r="AW53" s="128">
        <f t="shared" ca="1" si="48"/>
        <v>0</v>
      </c>
      <c r="AX53" s="132">
        <f t="shared" ca="1" si="49"/>
        <v>0</v>
      </c>
      <c r="AY53" s="132"/>
      <c r="AZ53" s="133">
        <f t="shared" ca="1" si="50"/>
        <v>0</v>
      </c>
      <c r="BA53" s="128">
        <f ca="1">IF(R52&lt;=0,0,IF($C53&lt;=SUM($AZ53:AZ53),0,IF(AO53+$C53-SUM($AZ53:AZ53)&gt;R52+AC53,R52+AC53-AO53,$C53-SUM($AZ53:AZ53))))</f>
        <v>0</v>
      </c>
      <c r="BB53" s="128">
        <f ca="1">IF(S52&lt;=0,0,IF($C53&lt;=SUM($AZ53:BA53),0,IF(AP53+$C53-SUM($AZ53:BA53)&gt;S52+AD53,S52+AD53-AP53,$C53-SUM($AZ53:BA53))))</f>
        <v>0</v>
      </c>
      <c r="BC53" s="128">
        <f ca="1">IF(T52&lt;=0,0,IF($C53&lt;=SUM($AZ53:BB53),0,IF(AQ53+$C53-SUM($AZ53:BB53)&gt;T52+AE53,T52+AE53-AQ53,$C53-SUM($AZ53:BB53))))</f>
        <v>0</v>
      </c>
      <c r="BD53" s="128">
        <f ca="1">IF(U52&lt;=0,0,IF($C53&lt;=SUM($AZ53:BC53),0,IF(AR53+$C53-SUM($AZ53:BC53)&gt;U52+AF53,U52+AF53-AR53,$C53-SUM($AZ53:BC53))))</f>
        <v>0</v>
      </c>
      <c r="BE53" s="128">
        <f ca="1">IF(V52&lt;=0,0,IF($C53&lt;=SUM($AZ53:BD53),0,IF(AS53+$C53-SUM($AZ53:BD53)&gt;V52+AG53,V52+AG53-AS53,$C53-SUM($AZ53:BD53))))</f>
        <v>0</v>
      </c>
      <c r="BF53" s="128">
        <f ca="1">IF(W52&lt;=0,0,IF($C53&lt;=SUM($AZ53:BE53),0,IF(AT53+$C53-SUM($AZ53:BE53)&gt;W52+AH53,W52+AH53-AT53,$C53-SUM($AZ53:BE53))))</f>
        <v>0</v>
      </c>
      <c r="BG53" s="128">
        <f ca="1">IF(X52&lt;=0,0,IF($C53&lt;=SUM($AZ53:BF53),0,IF(AU53+$C53-SUM($AZ53:BF53)&gt;X52+AI53,X52+AI53-AU53,$C53-SUM($AZ53:BF53))))</f>
        <v>0</v>
      </c>
      <c r="BH53" s="128">
        <f ca="1">IF(Y52&lt;=0,0,IF($C53&lt;=SUM($AZ53:BG53),0,IF(AV53+$C53-SUM($AZ53:BG53)&gt;Y52+AJ53,Y52+AJ53-AV53,$C53-SUM($AZ53:BG53))))</f>
        <v>0</v>
      </c>
      <c r="BI53" s="128">
        <f ca="1">IF(Z52&lt;=0,0,IF($C53&lt;=SUM($AZ53:BH53),0,IF(AW53+$C53-SUM($AZ53:BH53)&gt;Z52+AK53,Z52+AK53-AW53,$C53-SUM($AZ53:BH53))))</f>
        <v>0</v>
      </c>
    </row>
    <row r="54" spans="1:61" ht="11.1" customHeight="1" x14ac:dyDescent="0.25">
      <c r="A54" s="124" t="str">
        <f t="shared" ca="1" si="51"/>
        <v/>
      </c>
      <c r="B54" s="125" t="e">
        <f t="shared" ca="1" si="26"/>
        <v>#N/A</v>
      </c>
      <c r="C54" s="126" t="str">
        <f ca="1">IF(A54="","",IF(snowball,IF(($E$5-AX54)&lt;0,0,$E$5-AX54),0)+D54)</f>
        <v/>
      </c>
      <c r="D54" s="127"/>
      <c r="E54" s="128">
        <f t="shared" ca="1" si="9"/>
        <v>0</v>
      </c>
      <c r="F54" s="128">
        <f t="shared" ca="1" si="10"/>
        <v>0</v>
      </c>
      <c r="G54" s="128">
        <f t="shared" ca="1" si="11"/>
        <v>0</v>
      </c>
      <c r="H54" s="128">
        <f t="shared" ca="1" si="12"/>
        <v>0</v>
      </c>
      <c r="I54" s="128">
        <f t="shared" ca="1" si="63"/>
        <v>0</v>
      </c>
      <c r="J54" s="128">
        <f t="shared" ca="1" si="63"/>
        <v>0</v>
      </c>
      <c r="K54" s="128">
        <f t="shared" ca="1" si="63"/>
        <v>0</v>
      </c>
      <c r="L54" s="128">
        <f t="shared" ca="1" si="63"/>
        <v>0</v>
      </c>
      <c r="M54" s="128">
        <f t="shared" ca="1" si="63"/>
        <v>0</v>
      </c>
      <c r="N54" s="128">
        <f t="shared" ca="1" si="63"/>
        <v>0</v>
      </c>
      <c r="O54" s="129"/>
      <c r="P54" s="128">
        <f t="shared" ca="1" si="27"/>
        <v>0</v>
      </c>
      <c r="Q54" s="128">
        <f t="shared" ca="1" si="28"/>
        <v>0</v>
      </c>
      <c r="R54" s="128">
        <f t="shared" ca="1" si="29"/>
        <v>0</v>
      </c>
      <c r="S54" s="128">
        <f t="shared" ca="1" si="30"/>
        <v>0</v>
      </c>
      <c r="T54" s="128">
        <f t="shared" ca="1" si="31"/>
        <v>0</v>
      </c>
      <c r="U54" s="128">
        <f t="shared" ca="1" si="32"/>
        <v>0</v>
      </c>
      <c r="V54" s="128">
        <f t="shared" ca="1" si="33"/>
        <v>0</v>
      </c>
      <c r="W54" s="128">
        <f t="shared" ca="1" si="34"/>
        <v>0</v>
      </c>
      <c r="X54" s="128">
        <f t="shared" ca="1" si="35"/>
        <v>0</v>
      </c>
      <c r="Y54" s="128">
        <f t="shared" ca="1" si="36"/>
        <v>0</v>
      </c>
      <c r="Z54" s="128">
        <f t="shared" ca="1" si="37"/>
        <v>0</v>
      </c>
      <c r="AA54" s="134"/>
      <c r="AB54" s="128">
        <f t="shared" ca="1" si="53"/>
        <v>0</v>
      </c>
      <c r="AC54" s="128">
        <f t="shared" ca="1" si="54"/>
        <v>0</v>
      </c>
      <c r="AD54" s="128">
        <f t="shared" ca="1" si="55"/>
        <v>0</v>
      </c>
      <c r="AE54" s="128">
        <f t="shared" ca="1" si="56"/>
        <v>0</v>
      </c>
      <c r="AF54" s="128">
        <f t="shared" ca="1" si="57"/>
        <v>0</v>
      </c>
      <c r="AG54" s="128">
        <f t="shared" ca="1" si="58"/>
        <v>0</v>
      </c>
      <c r="AH54" s="128">
        <f t="shared" ca="1" si="59"/>
        <v>0</v>
      </c>
      <c r="AI54" s="128">
        <f t="shared" ca="1" si="60"/>
        <v>0</v>
      </c>
      <c r="AJ54" s="128">
        <f t="shared" ca="1" si="61"/>
        <v>0</v>
      </c>
      <c r="AK54" s="128">
        <f t="shared" ca="1" si="62"/>
        <v>0</v>
      </c>
      <c r="AL54" s="132">
        <f t="shared" ca="1" si="38"/>
        <v>0</v>
      </c>
      <c r="AM54" s="135"/>
      <c r="AN54" s="128">
        <f t="shared" ca="1" si="39"/>
        <v>0</v>
      </c>
      <c r="AO54" s="128">
        <f t="shared" ca="1" si="40"/>
        <v>0</v>
      </c>
      <c r="AP54" s="128">
        <f t="shared" ca="1" si="41"/>
        <v>0</v>
      </c>
      <c r="AQ54" s="128">
        <f t="shared" ca="1" si="42"/>
        <v>0</v>
      </c>
      <c r="AR54" s="128">
        <f t="shared" ca="1" si="43"/>
        <v>0</v>
      </c>
      <c r="AS54" s="128">
        <f t="shared" ca="1" si="44"/>
        <v>0</v>
      </c>
      <c r="AT54" s="128">
        <f t="shared" ca="1" si="45"/>
        <v>0</v>
      </c>
      <c r="AU54" s="128">
        <f t="shared" ca="1" si="46"/>
        <v>0</v>
      </c>
      <c r="AV54" s="128">
        <f t="shared" ca="1" si="47"/>
        <v>0</v>
      </c>
      <c r="AW54" s="128">
        <f t="shared" ca="1" si="48"/>
        <v>0</v>
      </c>
      <c r="AX54" s="132">
        <f t="shared" ca="1" si="49"/>
        <v>0</v>
      </c>
      <c r="AY54" s="132"/>
      <c r="AZ54" s="133">
        <f t="shared" ca="1" si="50"/>
        <v>0</v>
      </c>
      <c r="BA54" s="128">
        <f ca="1">IF(R53&lt;=0,0,IF($C54&lt;=SUM($AZ54:AZ54),0,IF(AO54+$C54-SUM($AZ54:AZ54)&gt;R53+AC54,R53+AC54-AO54,$C54-SUM($AZ54:AZ54))))</f>
        <v>0</v>
      </c>
      <c r="BB54" s="128">
        <f ca="1">IF(S53&lt;=0,0,IF($C54&lt;=SUM($AZ54:BA54),0,IF(AP54+$C54-SUM($AZ54:BA54)&gt;S53+AD54,S53+AD54-AP54,$C54-SUM($AZ54:BA54))))</f>
        <v>0</v>
      </c>
      <c r="BC54" s="128">
        <f ca="1">IF(T53&lt;=0,0,IF($C54&lt;=SUM($AZ54:BB54),0,IF(AQ54+$C54-SUM($AZ54:BB54)&gt;T53+AE54,T53+AE54-AQ54,$C54-SUM($AZ54:BB54))))</f>
        <v>0</v>
      </c>
      <c r="BD54" s="128">
        <f ca="1">IF(U53&lt;=0,0,IF($C54&lt;=SUM($AZ54:BC54),0,IF(AR54+$C54-SUM($AZ54:BC54)&gt;U53+AF54,U53+AF54-AR54,$C54-SUM($AZ54:BC54))))</f>
        <v>0</v>
      </c>
      <c r="BE54" s="128">
        <f ca="1">IF(V53&lt;=0,0,IF($C54&lt;=SUM($AZ54:BD54),0,IF(AS54+$C54-SUM($AZ54:BD54)&gt;V53+AG54,V53+AG54-AS54,$C54-SUM($AZ54:BD54))))</f>
        <v>0</v>
      </c>
      <c r="BF54" s="128">
        <f ca="1">IF(W53&lt;=0,0,IF($C54&lt;=SUM($AZ54:BE54),0,IF(AT54+$C54-SUM($AZ54:BE54)&gt;W53+AH54,W53+AH54-AT54,$C54-SUM($AZ54:BE54))))</f>
        <v>0</v>
      </c>
      <c r="BG54" s="128">
        <f ca="1">IF(X53&lt;=0,0,IF($C54&lt;=SUM($AZ54:BF54),0,IF(AU54+$C54-SUM($AZ54:BF54)&gt;X53+AI54,X53+AI54-AU54,$C54-SUM($AZ54:BF54))))</f>
        <v>0</v>
      </c>
      <c r="BH54" s="128">
        <f ca="1">IF(Y53&lt;=0,0,IF($C54&lt;=SUM($AZ54:BG54),0,IF(AV54+$C54-SUM($AZ54:BG54)&gt;Y53+AJ54,Y53+AJ54-AV54,$C54-SUM($AZ54:BG54))))</f>
        <v>0</v>
      </c>
      <c r="BI54" s="128">
        <f ca="1">IF(Z53&lt;=0,0,IF($C54&lt;=SUM($AZ54:BH54),0,IF(AW54+$C54-SUM($AZ54:BH54)&gt;Z53+AK54,Z53+AK54-AW54,$C54-SUM($AZ54:BH54))))</f>
        <v>0</v>
      </c>
    </row>
    <row r="55" spans="1:61" ht="11.1" customHeight="1" x14ac:dyDescent="0.25">
      <c r="A55" s="124" t="str">
        <f t="shared" ca="1" si="51"/>
        <v/>
      </c>
      <c r="B55" s="125" t="e">
        <f t="shared" ca="1" si="26"/>
        <v>#N/A</v>
      </c>
      <c r="C55" s="126" t="str">
        <f ca="1">IF(A55="","",IF(snowball,IF(($E$5-AX55)&lt;0,0,$E$5-AX55),0)+D55)</f>
        <v/>
      </c>
      <c r="D55" s="127"/>
      <c r="E55" s="128">
        <f t="shared" ca="1" si="9"/>
        <v>0</v>
      </c>
      <c r="F55" s="128">
        <f t="shared" ca="1" si="10"/>
        <v>0</v>
      </c>
      <c r="G55" s="128">
        <f t="shared" ca="1" si="11"/>
        <v>0</v>
      </c>
      <c r="H55" s="128">
        <f t="shared" ca="1" si="12"/>
        <v>0</v>
      </c>
      <c r="I55" s="128">
        <f t="shared" ca="1" si="63"/>
        <v>0</v>
      </c>
      <c r="J55" s="128">
        <f t="shared" ca="1" si="63"/>
        <v>0</v>
      </c>
      <c r="K55" s="128">
        <f t="shared" ca="1" si="63"/>
        <v>0</v>
      </c>
      <c r="L55" s="128">
        <f t="shared" ca="1" si="63"/>
        <v>0</v>
      </c>
      <c r="M55" s="128">
        <f t="shared" ca="1" si="63"/>
        <v>0</v>
      </c>
      <c r="N55" s="128">
        <f t="shared" ca="1" si="63"/>
        <v>0</v>
      </c>
      <c r="O55" s="129"/>
      <c r="P55" s="128">
        <f t="shared" ca="1" si="27"/>
        <v>0</v>
      </c>
      <c r="Q55" s="128">
        <f t="shared" ca="1" si="28"/>
        <v>0</v>
      </c>
      <c r="R55" s="128">
        <f t="shared" ca="1" si="29"/>
        <v>0</v>
      </c>
      <c r="S55" s="128">
        <f t="shared" ca="1" si="30"/>
        <v>0</v>
      </c>
      <c r="T55" s="128">
        <f t="shared" ca="1" si="31"/>
        <v>0</v>
      </c>
      <c r="U55" s="128">
        <f t="shared" ca="1" si="32"/>
        <v>0</v>
      </c>
      <c r="V55" s="128">
        <f t="shared" ca="1" si="33"/>
        <v>0</v>
      </c>
      <c r="W55" s="128">
        <f t="shared" ca="1" si="34"/>
        <v>0</v>
      </c>
      <c r="X55" s="128">
        <f t="shared" ca="1" si="35"/>
        <v>0</v>
      </c>
      <c r="Y55" s="128">
        <f t="shared" ca="1" si="36"/>
        <v>0</v>
      </c>
      <c r="Z55" s="128">
        <f t="shared" ca="1" si="37"/>
        <v>0</v>
      </c>
      <c r="AA55" s="134"/>
      <c r="AB55" s="128">
        <f t="shared" ca="1" si="53"/>
        <v>0</v>
      </c>
      <c r="AC55" s="128">
        <f t="shared" ca="1" si="54"/>
        <v>0</v>
      </c>
      <c r="AD55" s="128">
        <f t="shared" ca="1" si="55"/>
        <v>0</v>
      </c>
      <c r="AE55" s="128">
        <f t="shared" ca="1" si="56"/>
        <v>0</v>
      </c>
      <c r="AF55" s="128">
        <f t="shared" ca="1" si="57"/>
        <v>0</v>
      </c>
      <c r="AG55" s="128">
        <f t="shared" ca="1" si="58"/>
        <v>0</v>
      </c>
      <c r="AH55" s="128">
        <f t="shared" ca="1" si="59"/>
        <v>0</v>
      </c>
      <c r="AI55" s="128">
        <f t="shared" ca="1" si="60"/>
        <v>0</v>
      </c>
      <c r="AJ55" s="128">
        <f t="shared" ca="1" si="61"/>
        <v>0</v>
      </c>
      <c r="AK55" s="128">
        <f t="shared" ca="1" si="62"/>
        <v>0</v>
      </c>
      <c r="AL55" s="132">
        <f t="shared" ca="1" si="38"/>
        <v>0</v>
      </c>
      <c r="AM55" s="135"/>
      <c r="AN55" s="128">
        <f t="shared" ca="1" si="39"/>
        <v>0</v>
      </c>
      <c r="AO55" s="128">
        <f t="shared" ca="1" si="40"/>
        <v>0</v>
      </c>
      <c r="AP55" s="128">
        <f t="shared" ca="1" si="41"/>
        <v>0</v>
      </c>
      <c r="AQ55" s="128">
        <f t="shared" ca="1" si="42"/>
        <v>0</v>
      </c>
      <c r="AR55" s="128">
        <f t="shared" ca="1" si="43"/>
        <v>0</v>
      </c>
      <c r="AS55" s="128">
        <f t="shared" ca="1" si="44"/>
        <v>0</v>
      </c>
      <c r="AT55" s="128">
        <f t="shared" ca="1" si="45"/>
        <v>0</v>
      </c>
      <c r="AU55" s="128">
        <f t="shared" ca="1" si="46"/>
        <v>0</v>
      </c>
      <c r="AV55" s="128">
        <f t="shared" ca="1" si="47"/>
        <v>0</v>
      </c>
      <c r="AW55" s="128">
        <f t="shared" ca="1" si="48"/>
        <v>0</v>
      </c>
      <c r="AX55" s="132">
        <f t="shared" ca="1" si="49"/>
        <v>0</v>
      </c>
      <c r="AY55" s="132"/>
      <c r="AZ55" s="133">
        <f t="shared" ca="1" si="50"/>
        <v>0</v>
      </c>
      <c r="BA55" s="128">
        <f ca="1">IF(R54&lt;=0,0,IF($C55&lt;=SUM($AZ55:AZ55),0,IF(AO55+$C55-SUM($AZ55:AZ55)&gt;R54+AC55,R54+AC55-AO55,$C55-SUM($AZ55:AZ55))))</f>
        <v>0</v>
      </c>
      <c r="BB55" s="128">
        <f ca="1">IF(S54&lt;=0,0,IF($C55&lt;=SUM($AZ55:BA55),0,IF(AP55+$C55-SUM($AZ55:BA55)&gt;S54+AD55,S54+AD55-AP55,$C55-SUM($AZ55:BA55))))</f>
        <v>0</v>
      </c>
      <c r="BC55" s="128">
        <f ca="1">IF(T54&lt;=0,0,IF($C55&lt;=SUM($AZ55:BB55),0,IF(AQ55+$C55-SUM($AZ55:BB55)&gt;T54+AE55,T54+AE55-AQ55,$C55-SUM($AZ55:BB55))))</f>
        <v>0</v>
      </c>
      <c r="BD55" s="128">
        <f ca="1">IF(U54&lt;=0,0,IF($C55&lt;=SUM($AZ55:BC55),0,IF(AR55+$C55-SUM($AZ55:BC55)&gt;U54+AF55,U54+AF55-AR55,$C55-SUM($AZ55:BC55))))</f>
        <v>0</v>
      </c>
      <c r="BE55" s="128">
        <f ca="1">IF(V54&lt;=0,0,IF($C55&lt;=SUM($AZ55:BD55),0,IF(AS55+$C55-SUM($AZ55:BD55)&gt;V54+AG55,V54+AG55-AS55,$C55-SUM($AZ55:BD55))))</f>
        <v>0</v>
      </c>
      <c r="BF55" s="128">
        <f ca="1">IF(W54&lt;=0,0,IF($C55&lt;=SUM($AZ55:BE55),0,IF(AT55+$C55-SUM($AZ55:BE55)&gt;W54+AH55,W54+AH55-AT55,$C55-SUM($AZ55:BE55))))</f>
        <v>0</v>
      </c>
      <c r="BG55" s="128">
        <f ca="1">IF(X54&lt;=0,0,IF($C55&lt;=SUM($AZ55:BF55),0,IF(AU55+$C55-SUM($AZ55:BF55)&gt;X54+AI55,X54+AI55-AU55,$C55-SUM($AZ55:BF55))))</f>
        <v>0</v>
      </c>
      <c r="BH55" s="128">
        <f ca="1">IF(Y54&lt;=0,0,IF($C55&lt;=SUM($AZ55:BG55),0,IF(AV55+$C55-SUM($AZ55:BG55)&gt;Y54+AJ55,Y54+AJ55-AV55,$C55-SUM($AZ55:BG55))))</f>
        <v>0</v>
      </c>
      <c r="BI55" s="128">
        <f ca="1">IF(Z54&lt;=0,0,IF($C55&lt;=SUM($AZ55:BH55),0,IF(AW55+$C55-SUM($AZ55:BH55)&gt;Z54+AK55,Z54+AK55-AW55,$C55-SUM($AZ55:BH55))))</f>
        <v>0</v>
      </c>
    </row>
    <row r="56" spans="1:61" ht="11.1" customHeight="1" x14ac:dyDescent="0.25">
      <c r="A56" s="124" t="str">
        <f t="shared" ca="1" si="51"/>
        <v/>
      </c>
      <c r="B56" s="125" t="e">
        <f t="shared" ca="1" si="26"/>
        <v>#N/A</v>
      </c>
      <c r="C56" s="126" t="str">
        <f ca="1">IF(A56="","",IF(snowball,IF(($E$5-AX56)&lt;0,0,$E$5-AX56),0)+D56)</f>
        <v/>
      </c>
      <c r="D56" s="127"/>
      <c r="E56" s="128">
        <f t="shared" ca="1" si="9"/>
        <v>0</v>
      </c>
      <c r="F56" s="128">
        <f t="shared" ca="1" si="10"/>
        <v>0</v>
      </c>
      <c r="G56" s="128">
        <f t="shared" ca="1" si="11"/>
        <v>0</v>
      </c>
      <c r="H56" s="128">
        <f t="shared" ca="1" si="12"/>
        <v>0</v>
      </c>
      <c r="I56" s="128">
        <f t="shared" ca="1" si="63"/>
        <v>0</v>
      </c>
      <c r="J56" s="128">
        <f t="shared" ca="1" si="63"/>
        <v>0</v>
      </c>
      <c r="K56" s="128">
        <f t="shared" ca="1" si="63"/>
        <v>0</v>
      </c>
      <c r="L56" s="128">
        <f t="shared" ca="1" si="63"/>
        <v>0</v>
      </c>
      <c r="M56" s="128">
        <f t="shared" ca="1" si="63"/>
        <v>0</v>
      </c>
      <c r="N56" s="128">
        <f t="shared" ca="1" si="63"/>
        <v>0</v>
      </c>
      <c r="O56" s="129"/>
      <c r="P56" s="128">
        <f t="shared" ca="1" si="27"/>
        <v>0</v>
      </c>
      <c r="Q56" s="128">
        <f t="shared" ca="1" si="28"/>
        <v>0</v>
      </c>
      <c r="R56" s="128">
        <f t="shared" ca="1" si="29"/>
        <v>0</v>
      </c>
      <c r="S56" s="128">
        <f t="shared" ca="1" si="30"/>
        <v>0</v>
      </c>
      <c r="T56" s="128">
        <f t="shared" ca="1" si="31"/>
        <v>0</v>
      </c>
      <c r="U56" s="128">
        <f t="shared" ca="1" si="32"/>
        <v>0</v>
      </c>
      <c r="V56" s="128">
        <f t="shared" ca="1" si="33"/>
        <v>0</v>
      </c>
      <c r="W56" s="128">
        <f t="shared" ca="1" si="34"/>
        <v>0</v>
      </c>
      <c r="X56" s="128">
        <f t="shared" ca="1" si="35"/>
        <v>0</v>
      </c>
      <c r="Y56" s="128">
        <f t="shared" ca="1" si="36"/>
        <v>0</v>
      </c>
      <c r="Z56" s="128">
        <f t="shared" ca="1" si="37"/>
        <v>0</v>
      </c>
      <c r="AA56" s="134"/>
      <c r="AB56" s="128">
        <f t="shared" ref="AB56:AB74" ca="1" si="64">ROUND(Q55*E$9/12,2)</f>
        <v>0</v>
      </c>
      <c r="AC56" s="128">
        <f t="shared" ca="1" si="54"/>
        <v>0</v>
      </c>
      <c r="AD56" s="128">
        <f t="shared" ca="1" si="55"/>
        <v>0</v>
      </c>
      <c r="AE56" s="128">
        <f t="shared" ca="1" si="56"/>
        <v>0</v>
      </c>
      <c r="AF56" s="128">
        <f t="shared" ca="1" si="57"/>
        <v>0</v>
      </c>
      <c r="AG56" s="128">
        <f t="shared" ca="1" si="58"/>
        <v>0</v>
      </c>
      <c r="AH56" s="128">
        <f t="shared" ca="1" si="59"/>
        <v>0</v>
      </c>
      <c r="AI56" s="128">
        <f t="shared" ca="1" si="60"/>
        <v>0</v>
      </c>
      <c r="AJ56" s="128">
        <f t="shared" ca="1" si="61"/>
        <v>0</v>
      </c>
      <c r="AK56" s="128">
        <f t="shared" ca="1" si="62"/>
        <v>0</v>
      </c>
      <c r="AL56" s="132">
        <f t="shared" ca="1" si="38"/>
        <v>0</v>
      </c>
      <c r="AM56" s="135"/>
      <c r="AN56" s="128">
        <f t="shared" ca="1" si="39"/>
        <v>0</v>
      </c>
      <c r="AO56" s="128">
        <f t="shared" ca="1" si="40"/>
        <v>0</v>
      </c>
      <c r="AP56" s="128">
        <f t="shared" ca="1" si="41"/>
        <v>0</v>
      </c>
      <c r="AQ56" s="128">
        <f t="shared" ca="1" si="42"/>
        <v>0</v>
      </c>
      <c r="AR56" s="128">
        <f t="shared" ca="1" si="43"/>
        <v>0</v>
      </c>
      <c r="AS56" s="128">
        <f t="shared" ca="1" si="44"/>
        <v>0</v>
      </c>
      <c r="AT56" s="128">
        <f t="shared" ca="1" si="45"/>
        <v>0</v>
      </c>
      <c r="AU56" s="128">
        <f t="shared" ca="1" si="46"/>
        <v>0</v>
      </c>
      <c r="AV56" s="128">
        <f t="shared" ca="1" si="47"/>
        <v>0</v>
      </c>
      <c r="AW56" s="128">
        <f t="shared" ca="1" si="48"/>
        <v>0</v>
      </c>
      <c r="AX56" s="132">
        <f t="shared" ca="1" si="49"/>
        <v>0</v>
      </c>
      <c r="AY56" s="132"/>
      <c r="AZ56" s="133">
        <f t="shared" ca="1" si="50"/>
        <v>0</v>
      </c>
      <c r="BA56" s="128">
        <f ca="1">IF(R55&lt;=0,0,IF($C56&lt;=SUM($AZ56:AZ56),0,IF(AO56+$C56-SUM($AZ56:AZ56)&gt;R55+AC56,R55+AC56-AO56,$C56-SUM($AZ56:AZ56))))</f>
        <v>0</v>
      </c>
      <c r="BB56" s="128">
        <f ca="1">IF(S55&lt;=0,0,IF($C56&lt;=SUM($AZ56:BA56),0,IF(AP56+$C56-SUM($AZ56:BA56)&gt;S55+AD56,S55+AD56-AP56,$C56-SUM($AZ56:BA56))))</f>
        <v>0</v>
      </c>
      <c r="BC56" s="128">
        <f ca="1">IF(T55&lt;=0,0,IF($C56&lt;=SUM($AZ56:BB56),0,IF(AQ56+$C56-SUM($AZ56:BB56)&gt;T55+AE56,T55+AE56-AQ56,$C56-SUM($AZ56:BB56))))</f>
        <v>0</v>
      </c>
      <c r="BD56" s="128">
        <f ca="1">IF(U55&lt;=0,0,IF($C56&lt;=SUM($AZ56:BC56),0,IF(AR56+$C56-SUM($AZ56:BC56)&gt;U55+AF56,U55+AF56-AR56,$C56-SUM($AZ56:BC56))))</f>
        <v>0</v>
      </c>
      <c r="BE56" s="128">
        <f ca="1">IF(V55&lt;=0,0,IF($C56&lt;=SUM($AZ56:BD56),0,IF(AS56+$C56-SUM($AZ56:BD56)&gt;V55+AG56,V55+AG56-AS56,$C56-SUM($AZ56:BD56))))</f>
        <v>0</v>
      </c>
      <c r="BF56" s="128">
        <f ca="1">IF(W55&lt;=0,0,IF($C56&lt;=SUM($AZ56:BE56),0,IF(AT56+$C56-SUM($AZ56:BE56)&gt;W55+AH56,W55+AH56-AT56,$C56-SUM($AZ56:BE56))))</f>
        <v>0</v>
      </c>
      <c r="BG56" s="128">
        <f ca="1">IF(X55&lt;=0,0,IF($C56&lt;=SUM($AZ56:BF56),0,IF(AU56+$C56-SUM($AZ56:BF56)&gt;X55+AI56,X55+AI56-AU56,$C56-SUM($AZ56:BF56))))</f>
        <v>0</v>
      </c>
      <c r="BH56" s="128">
        <f ca="1">IF(Y55&lt;=0,0,IF($C56&lt;=SUM($AZ56:BG56),0,IF(AV56+$C56-SUM($AZ56:BG56)&gt;Y55+AJ56,Y55+AJ56-AV56,$C56-SUM($AZ56:BG56))))</f>
        <v>0</v>
      </c>
      <c r="BI56" s="128">
        <f ca="1">IF(Z55&lt;=0,0,IF($C56&lt;=SUM($AZ56:BH56),0,IF(AW56+$C56-SUM($AZ56:BH56)&gt;Z55+AK56,Z55+AK56-AW56,$C56-SUM($AZ56:BH56))))</f>
        <v>0</v>
      </c>
    </row>
    <row r="57" spans="1:61" ht="11.1" customHeight="1" x14ac:dyDescent="0.25">
      <c r="A57" s="124" t="str">
        <f t="shared" ca="1" si="51"/>
        <v/>
      </c>
      <c r="B57" s="125" t="e">
        <f t="shared" ca="1" si="26"/>
        <v>#N/A</v>
      </c>
      <c r="C57" s="126" t="str">
        <f ca="1">IF(A57="","",IF(snowball,IF(($E$5-AX57)&lt;0,0,$E$5-AX57),0)+D57)</f>
        <v/>
      </c>
      <c r="D57" s="127"/>
      <c r="E57" s="128">
        <f t="shared" ca="1" si="9"/>
        <v>0</v>
      </c>
      <c r="F57" s="128">
        <f t="shared" ca="1" si="10"/>
        <v>0</v>
      </c>
      <c r="G57" s="128">
        <f t="shared" ca="1" si="11"/>
        <v>0</v>
      </c>
      <c r="H57" s="128">
        <f t="shared" ca="1" si="12"/>
        <v>0</v>
      </c>
      <c r="I57" s="128">
        <f t="shared" ca="1" si="63"/>
        <v>0</v>
      </c>
      <c r="J57" s="128">
        <f t="shared" ca="1" si="63"/>
        <v>0</v>
      </c>
      <c r="K57" s="128">
        <f t="shared" ca="1" si="63"/>
        <v>0</v>
      </c>
      <c r="L57" s="128">
        <f t="shared" ca="1" si="63"/>
        <v>0</v>
      </c>
      <c r="M57" s="128">
        <f t="shared" ca="1" si="63"/>
        <v>0</v>
      </c>
      <c r="N57" s="128">
        <f t="shared" ca="1" si="63"/>
        <v>0</v>
      </c>
      <c r="O57" s="129"/>
      <c r="P57" s="128">
        <f t="shared" ca="1" si="27"/>
        <v>0</v>
      </c>
      <c r="Q57" s="128">
        <f t="shared" ca="1" si="28"/>
        <v>0</v>
      </c>
      <c r="R57" s="128">
        <f t="shared" ca="1" si="29"/>
        <v>0</v>
      </c>
      <c r="S57" s="128">
        <f t="shared" ca="1" si="30"/>
        <v>0</v>
      </c>
      <c r="T57" s="128">
        <f t="shared" ca="1" si="31"/>
        <v>0</v>
      </c>
      <c r="U57" s="128">
        <f t="shared" ca="1" si="32"/>
        <v>0</v>
      </c>
      <c r="V57" s="128">
        <f t="shared" ca="1" si="33"/>
        <v>0</v>
      </c>
      <c r="W57" s="128">
        <f t="shared" ca="1" si="34"/>
        <v>0</v>
      </c>
      <c r="X57" s="128">
        <f t="shared" ca="1" si="35"/>
        <v>0</v>
      </c>
      <c r="Y57" s="128">
        <f t="shared" ca="1" si="36"/>
        <v>0</v>
      </c>
      <c r="Z57" s="128">
        <f t="shared" ca="1" si="37"/>
        <v>0</v>
      </c>
      <c r="AA57" s="134"/>
      <c r="AB57" s="128">
        <f t="shared" ca="1" si="64"/>
        <v>0</v>
      </c>
      <c r="AC57" s="128">
        <f t="shared" ca="1" si="54"/>
        <v>0</v>
      </c>
      <c r="AD57" s="128">
        <f t="shared" ca="1" si="55"/>
        <v>0</v>
      </c>
      <c r="AE57" s="128">
        <f t="shared" ca="1" si="56"/>
        <v>0</v>
      </c>
      <c r="AF57" s="128">
        <f t="shared" ca="1" si="57"/>
        <v>0</v>
      </c>
      <c r="AG57" s="128">
        <f t="shared" ca="1" si="58"/>
        <v>0</v>
      </c>
      <c r="AH57" s="128">
        <f t="shared" ca="1" si="59"/>
        <v>0</v>
      </c>
      <c r="AI57" s="128">
        <f t="shared" ca="1" si="60"/>
        <v>0</v>
      </c>
      <c r="AJ57" s="128">
        <f t="shared" ca="1" si="61"/>
        <v>0</v>
      </c>
      <c r="AK57" s="128">
        <f t="shared" ca="1" si="62"/>
        <v>0</v>
      </c>
      <c r="AL57" s="132">
        <f t="shared" ca="1" si="38"/>
        <v>0</v>
      </c>
      <c r="AM57" s="135"/>
      <c r="AN57" s="128">
        <f t="shared" ca="1" si="39"/>
        <v>0</v>
      </c>
      <c r="AO57" s="128">
        <f t="shared" ca="1" si="40"/>
        <v>0</v>
      </c>
      <c r="AP57" s="128">
        <f t="shared" ca="1" si="41"/>
        <v>0</v>
      </c>
      <c r="AQ57" s="128">
        <f t="shared" ca="1" si="42"/>
        <v>0</v>
      </c>
      <c r="AR57" s="128">
        <f t="shared" ca="1" si="43"/>
        <v>0</v>
      </c>
      <c r="AS57" s="128">
        <f t="shared" ca="1" si="44"/>
        <v>0</v>
      </c>
      <c r="AT57" s="128">
        <f t="shared" ca="1" si="45"/>
        <v>0</v>
      </c>
      <c r="AU57" s="128">
        <f t="shared" ca="1" si="46"/>
        <v>0</v>
      </c>
      <c r="AV57" s="128">
        <f t="shared" ca="1" si="47"/>
        <v>0</v>
      </c>
      <c r="AW57" s="128">
        <f t="shared" ca="1" si="48"/>
        <v>0</v>
      </c>
      <c r="AX57" s="132">
        <f t="shared" ca="1" si="49"/>
        <v>0</v>
      </c>
      <c r="AY57" s="132"/>
      <c r="AZ57" s="133">
        <f t="shared" ca="1" si="50"/>
        <v>0</v>
      </c>
      <c r="BA57" s="128">
        <f ca="1">IF(R56&lt;=0,0,IF($C57&lt;=SUM($AZ57:AZ57),0,IF(AO57+$C57-SUM($AZ57:AZ57)&gt;R56+AC57,R56+AC57-AO57,$C57-SUM($AZ57:AZ57))))</f>
        <v>0</v>
      </c>
      <c r="BB57" s="128">
        <f ca="1">IF(S56&lt;=0,0,IF($C57&lt;=SUM($AZ57:BA57),0,IF(AP57+$C57-SUM($AZ57:BA57)&gt;S56+AD57,S56+AD57-AP57,$C57-SUM($AZ57:BA57))))</f>
        <v>0</v>
      </c>
      <c r="BC57" s="128">
        <f ca="1">IF(T56&lt;=0,0,IF($C57&lt;=SUM($AZ57:BB57),0,IF(AQ57+$C57-SUM($AZ57:BB57)&gt;T56+AE57,T56+AE57-AQ57,$C57-SUM($AZ57:BB57))))</f>
        <v>0</v>
      </c>
      <c r="BD57" s="128">
        <f ca="1">IF(U56&lt;=0,0,IF($C57&lt;=SUM($AZ57:BC57),0,IF(AR57+$C57-SUM($AZ57:BC57)&gt;U56+AF57,U56+AF57-AR57,$C57-SUM($AZ57:BC57))))</f>
        <v>0</v>
      </c>
      <c r="BE57" s="128">
        <f ca="1">IF(V56&lt;=0,0,IF($C57&lt;=SUM($AZ57:BD57),0,IF(AS57+$C57-SUM($AZ57:BD57)&gt;V56+AG57,V56+AG57-AS57,$C57-SUM($AZ57:BD57))))</f>
        <v>0</v>
      </c>
      <c r="BF57" s="128">
        <f ca="1">IF(W56&lt;=0,0,IF($C57&lt;=SUM($AZ57:BE57),0,IF(AT57+$C57-SUM($AZ57:BE57)&gt;W56+AH57,W56+AH57-AT57,$C57-SUM($AZ57:BE57))))</f>
        <v>0</v>
      </c>
      <c r="BG57" s="128">
        <f ca="1">IF(X56&lt;=0,0,IF($C57&lt;=SUM($AZ57:BF57),0,IF(AU57+$C57-SUM($AZ57:BF57)&gt;X56+AI57,X56+AI57-AU57,$C57-SUM($AZ57:BF57))))</f>
        <v>0</v>
      </c>
      <c r="BH57" s="128">
        <f ca="1">IF(Y56&lt;=0,0,IF($C57&lt;=SUM($AZ57:BG57),0,IF(AV57+$C57-SUM($AZ57:BG57)&gt;Y56+AJ57,Y56+AJ57-AV57,$C57-SUM($AZ57:BG57))))</f>
        <v>0</v>
      </c>
      <c r="BI57" s="128">
        <f ca="1">IF(Z56&lt;=0,0,IF($C57&lt;=SUM($AZ57:BH57),0,IF(AW57+$C57-SUM($AZ57:BH57)&gt;Z56+AK57,Z56+AK57-AW57,$C57-SUM($AZ57:BH57))))</f>
        <v>0</v>
      </c>
    </row>
    <row r="58" spans="1:61" ht="11.1" customHeight="1" x14ac:dyDescent="0.25">
      <c r="A58" s="124" t="str">
        <f t="shared" ca="1" si="51"/>
        <v/>
      </c>
      <c r="B58" s="125" t="e">
        <f t="shared" ca="1" si="26"/>
        <v>#N/A</v>
      </c>
      <c r="C58" s="126" t="str">
        <f ca="1">IF(A58="","",IF(snowball,IF(($E$5-AX58)&lt;0,0,$E$5-AX58),0)+D58)</f>
        <v/>
      </c>
      <c r="D58" s="127"/>
      <c r="E58" s="128">
        <f t="shared" ca="1" si="9"/>
        <v>0</v>
      </c>
      <c r="F58" s="128">
        <f t="shared" ca="1" si="10"/>
        <v>0</v>
      </c>
      <c r="G58" s="128">
        <f t="shared" ca="1" si="11"/>
        <v>0</v>
      </c>
      <c r="H58" s="128">
        <f t="shared" ca="1" si="12"/>
        <v>0</v>
      </c>
      <c r="I58" s="128">
        <f t="shared" ca="1" si="63"/>
        <v>0</v>
      </c>
      <c r="J58" s="128">
        <f t="shared" ca="1" si="63"/>
        <v>0</v>
      </c>
      <c r="K58" s="128">
        <f t="shared" ca="1" si="63"/>
        <v>0</v>
      </c>
      <c r="L58" s="128">
        <f t="shared" ca="1" si="63"/>
        <v>0</v>
      </c>
      <c r="M58" s="128">
        <f t="shared" ca="1" si="63"/>
        <v>0</v>
      </c>
      <c r="N58" s="128">
        <f t="shared" ca="1" si="63"/>
        <v>0</v>
      </c>
      <c r="O58" s="129"/>
      <c r="P58" s="128">
        <f t="shared" ca="1" si="27"/>
        <v>0</v>
      </c>
      <c r="Q58" s="128">
        <f t="shared" ca="1" si="28"/>
        <v>0</v>
      </c>
      <c r="R58" s="128">
        <f t="shared" ca="1" si="29"/>
        <v>0</v>
      </c>
      <c r="S58" s="128">
        <f t="shared" ca="1" si="30"/>
        <v>0</v>
      </c>
      <c r="T58" s="128">
        <f t="shared" ca="1" si="31"/>
        <v>0</v>
      </c>
      <c r="U58" s="128">
        <f t="shared" ca="1" si="32"/>
        <v>0</v>
      </c>
      <c r="V58" s="128">
        <f t="shared" ca="1" si="33"/>
        <v>0</v>
      </c>
      <c r="W58" s="128">
        <f t="shared" ca="1" si="34"/>
        <v>0</v>
      </c>
      <c r="X58" s="128">
        <f t="shared" ca="1" si="35"/>
        <v>0</v>
      </c>
      <c r="Y58" s="128">
        <f t="shared" ca="1" si="36"/>
        <v>0</v>
      </c>
      <c r="Z58" s="128">
        <f t="shared" ca="1" si="37"/>
        <v>0</v>
      </c>
      <c r="AA58" s="134"/>
      <c r="AB58" s="128">
        <f t="shared" ca="1" si="64"/>
        <v>0</v>
      </c>
      <c r="AC58" s="128">
        <f t="shared" ca="1" si="54"/>
        <v>0</v>
      </c>
      <c r="AD58" s="128">
        <f t="shared" ca="1" si="55"/>
        <v>0</v>
      </c>
      <c r="AE58" s="128">
        <f t="shared" ca="1" si="56"/>
        <v>0</v>
      </c>
      <c r="AF58" s="128">
        <f t="shared" ca="1" si="57"/>
        <v>0</v>
      </c>
      <c r="AG58" s="128">
        <f t="shared" ca="1" si="58"/>
        <v>0</v>
      </c>
      <c r="AH58" s="128">
        <f t="shared" ca="1" si="59"/>
        <v>0</v>
      </c>
      <c r="AI58" s="128">
        <f t="shared" ca="1" si="60"/>
        <v>0</v>
      </c>
      <c r="AJ58" s="128">
        <f t="shared" ca="1" si="61"/>
        <v>0</v>
      </c>
      <c r="AK58" s="128">
        <f t="shared" ca="1" si="62"/>
        <v>0</v>
      </c>
      <c r="AL58" s="132">
        <f t="shared" ca="1" si="38"/>
        <v>0</v>
      </c>
      <c r="AM58" s="135"/>
      <c r="AN58" s="128">
        <f t="shared" ca="1" si="39"/>
        <v>0</v>
      </c>
      <c r="AO58" s="128">
        <f t="shared" ca="1" si="40"/>
        <v>0</v>
      </c>
      <c r="AP58" s="128">
        <f t="shared" ca="1" si="41"/>
        <v>0</v>
      </c>
      <c r="AQ58" s="128">
        <f t="shared" ca="1" si="42"/>
        <v>0</v>
      </c>
      <c r="AR58" s="128">
        <f t="shared" ca="1" si="43"/>
        <v>0</v>
      </c>
      <c r="AS58" s="128">
        <f t="shared" ca="1" si="44"/>
        <v>0</v>
      </c>
      <c r="AT58" s="128">
        <f t="shared" ca="1" si="45"/>
        <v>0</v>
      </c>
      <c r="AU58" s="128">
        <f t="shared" ca="1" si="46"/>
        <v>0</v>
      </c>
      <c r="AV58" s="128">
        <f t="shared" ca="1" si="47"/>
        <v>0</v>
      </c>
      <c r="AW58" s="128">
        <f t="shared" ca="1" si="48"/>
        <v>0</v>
      </c>
      <c r="AX58" s="132">
        <f t="shared" ca="1" si="49"/>
        <v>0</v>
      </c>
      <c r="AY58" s="132"/>
      <c r="AZ58" s="133">
        <f t="shared" ca="1" si="50"/>
        <v>0</v>
      </c>
      <c r="BA58" s="128">
        <f ca="1">IF(R57&lt;=0,0,IF($C58&lt;=SUM($AZ58:AZ58),0,IF(AO58+$C58-SUM($AZ58:AZ58)&gt;R57+AC58,R57+AC58-AO58,$C58-SUM($AZ58:AZ58))))</f>
        <v>0</v>
      </c>
      <c r="BB58" s="128">
        <f ca="1">IF(S57&lt;=0,0,IF($C58&lt;=SUM($AZ58:BA58),0,IF(AP58+$C58-SUM($AZ58:BA58)&gt;S57+AD58,S57+AD58-AP58,$C58-SUM($AZ58:BA58))))</f>
        <v>0</v>
      </c>
      <c r="BC58" s="128">
        <f ca="1">IF(T57&lt;=0,0,IF($C58&lt;=SUM($AZ58:BB58),0,IF(AQ58+$C58-SUM($AZ58:BB58)&gt;T57+AE58,T57+AE58-AQ58,$C58-SUM($AZ58:BB58))))</f>
        <v>0</v>
      </c>
      <c r="BD58" s="128">
        <f ca="1">IF(U57&lt;=0,0,IF($C58&lt;=SUM($AZ58:BC58),0,IF(AR58+$C58-SUM($AZ58:BC58)&gt;U57+AF58,U57+AF58-AR58,$C58-SUM($AZ58:BC58))))</f>
        <v>0</v>
      </c>
      <c r="BE58" s="128">
        <f ca="1">IF(V57&lt;=0,0,IF($C58&lt;=SUM($AZ58:BD58),0,IF(AS58+$C58-SUM($AZ58:BD58)&gt;V57+AG58,V57+AG58-AS58,$C58-SUM($AZ58:BD58))))</f>
        <v>0</v>
      </c>
      <c r="BF58" s="128">
        <f ca="1">IF(W57&lt;=0,0,IF($C58&lt;=SUM($AZ58:BE58),0,IF(AT58+$C58-SUM($AZ58:BE58)&gt;W57+AH58,W57+AH58-AT58,$C58-SUM($AZ58:BE58))))</f>
        <v>0</v>
      </c>
      <c r="BG58" s="128">
        <f ca="1">IF(X57&lt;=0,0,IF($C58&lt;=SUM($AZ58:BF58),0,IF(AU58+$C58-SUM($AZ58:BF58)&gt;X57+AI58,X57+AI58-AU58,$C58-SUM($AZ58:BF58))))</f>
        <v>0</v>
      </c>
      <c r="BH58" s="128">
        <f ca="1">IF(Y57&lt;=0,0,IF($C58&lt;=SUM($AZ58:BG58),0,IF(AV58+$C58-SUM($AZ58:BG58)&gt;Y57+AJ58,Y57+AJ58-AV58,$C58-SUM($AZ58:BG58))))</f>
        <v>0</v>
      </c>
      <c r="BI58" s="128">
        <f ca="1">IF(Z57&lt;=0,0,IF($C58&lt;=SUM($AZ58:BH58),0,IF(AW58+$C58-SUM($AZ58:BH58)&gt;Z57+AK58,Z57+AK58-AW58,$C58-SUM($AZ58:BH58))))</f>
        <v>0</v>
      </c>
    </row>
    <row r="59" spans="1:61" ht="11.1" customHeight="1" x14ac:dyDescent="0.25">
      <c r="A59" s="124" t="str">
        <f t="shared" ca="1" si="51"/>
        <v/>
      </c>
      <c r="B59" s="125" t="e">
        <f t="shared" ca="1" si="26"/>
        <v>#N/A</v>
      </c>
      <c r="C59" s="126" t="str">
        <f ca="1">IF(A59="","",IF(snowball,IF(($E$5-AX59)&lt;0,0,$E$5-AX59),0)+D59)</f>
        <v/>
      </c>
      <c r="D59" s="127"/>
      <c r="E59" s="128">
        <f t="shared" ca="1" si="9"/>
        <v>0</v>
      </c>
      <c r="F59" s="128">
        <f t="shared" ca="1" si="10"/>
        <v>0</v>
      </c>
      <c r="G59" s="128">
        <f t="shared" ca="1" si="11"/>
        <v>0</v>
      </c>
      <c r="H59" s="128">
        <f t="shared" ca="1" si="12"/>
        <v>0</v>
      </c>
      <c r="I59" s="128">
        <f t="shared" ca="1" si="63"/>
        <v>0</v>
      </c>
      <c r="J59" s="128">
        <f t="shared" ca="1" si="63"/>
        <v>0</v>
      </c>
      <c r="K59" s="128">
        <f t="shared" ca="1" si="63"/>
        <v>0</v>
      </c>
      <c r="L59" s="128">
        <f t="shared" ca="1" si="63"/>
        <v>0</v>
      </c>
      <c r="M59" s="128">
        <f t="shared" ca="1" si="63"/>
        <v>0</v>
      </c>
      <c r="N59" s="128">
        <f t="shared" ca="1" si="63"/>
        <v>0</v>
      </c>
      <c r="O59" s="129"/>
      <c r="P59" s="128">
        <f t="shared" ca="1" si="27"/>
        <v>0</v>
      </c>
      <c r="Q59" s="128">
        <f t="shared" ca="1" si="28"/>
        <v>0</v>
      </c>
      <c r="R59" s="128">
        <f t="shared" ca="1" si="29"/>
        <v>0</v>
      </c>
      <c r="S59" s="128">
        <f t="shared" ca="1" si="30"/>
        <v>0</v>
      </c>
      <c r="T59" s="128">
        <f t="shared" ca="1" si="31"/>
        <v>0</v>
      </c>
      <c r="U59" s="128">
        <f t="shared" ca="1" si="32"/>
        <v>0</v>
      </c>
      <c r="V59" s="128">
        <f t="shared" ca="1" si="33"/>
        <v>0</v>
      </c>
      <c r="W59" s="128">
        <f t="shared" ca="1" si="34"/>
        <v>0</v>
      </c>
      <c r="X59" s="128">
        <f t="shared" ca="1" si="35"/>
        <v>0</v>
      </c>
      <c r="Y59" s="128">
        <f t="shared" ca="1" si="36"/>
        <v>0</v>
      </c>
      <c r="Z59" s="128">
        <f t="shared" ca="1" si="37"/>
        <v>0</v>
      </c>
      <c r="AA59" s="134"/>
      <c r="AB59" s="128">
        <f t="shared" ca="1" si="64"/>
        <v>0</v>
      </c>
      <c r="AC59" s="128">
        <f t="shared" ca="1" si="54"/>
        <v>0</v>
      </c>
      <c r="AD59" s="128">
        <f t="shared" ca="1" si="55"/>
        <v>0</v>
      </c>
      <c r="AE59" s="128">
        <f t="shared" ca="1" si="56"/>
        <v>0</v>
      </c>
      <c r="AF59" s="128">
        <f t="shared" ca="1" si="57"/>
        <v>0</v>
      </c>
      <c r="AG59" s="128">
        <f t="shared" ca="1" si="58"/>
        <v>0</v>
      </c>
      <c r="AH59" s="128">
        <f t="shared" ca="1" si="59"/>
        <v>0</v>
      </c>
      <c r="AI59" s="128">
        <f t="shared" ca="1" si="60"/>
        <v>0</v>
      </c>
      <c r="AJ59" s="128">
        <f t="shared" ca="1" si="61"/>
        <v>0</v>
      </c>
      <c r="AK59" s="128">
        <f t="shared" ca="1" si="62"/>
        <v>0</v>
      </c>
      <c r="AL59" s="132">
        <f t="shared" ca="1" si="38"/>
        <v>0</v>
      </c>
      <c r="AM59" s="135"/>
      <c r="AN59" s="128">
        <f t="shared" ca="1" si="39"/>
        <v>0</v>
      </c>
      <c r="AO59" s="128">
        <f t="shared" ca="1" si="40"/>
        <v>0</v>
      </c>
      <c r="AP59" s="128">
        <f t="shared" ca="1" si="41"/>
        <v>0</v>
      </c>
      <c r="AQ59" s="128">
        <f t="shared" ca="1" si="42"/>
        <v>0</v>
      </c>
      <c r="AR59" s="128">
        <f t="shared" ca="1" si="43"/>
        <v>0</v>
      </c>
      <c r="AS59" s="128">
        <f t="shared" ca="1" si="44"/>
        <v>0</v>
      </c>
      <c r="AT59" s="128">
        <f t="shared" ca="1" si="45"/>
        <v>0</v>
      </c>
      <c r="AU59" s="128">
        <f t="shared" ca="1" si="46"/>
        <v>0</v>
      </c>
      <c r="AV59" s="128">
        <f t="shared" ca="1" si="47"/>
        <v>0</v>
      </c>
      <c r="AW59" s="128">
        <f t="shared" ca="1" si="48"/>
        <v>0</v>
      </c>
      <c r="AX59" s="132">
        <f t="shared" ca="1" si="49"/>
        <v>0</v>
      </c>
      <c r="AY59" s="132"/>
      <c r="AZ59" s="133">
        <f t="shared" ca="1" si="50"/>
        <v>0</v>
      </c>
      <c r="BA59" s="128">
        <f ca="1">IF(R58&lt;=0,0,IF($C59&lt;=SUM($AZ59:AZ59),0,IF(AO59+$C59-SUM($AZ59:AZ59)&gt;R58+AC59,R58+AC59-AO59,$C59-SUM($AZ59:AZ59))))</f>
        <v>0</v>
      </c>
      <c r="BB59" s="128">
        <f ca="1">IF(S58&lt;=0,0,IF($C59&lt;=SUM($AZ59:BA59),0,IF(AP59+$C59-SUM($AZ59:BA59)&gt;S58+AD59,S58+AD59-AP59,$C59-SUM($AZ59:BA59))))</f>
        <v>0</v>
      </c>
      <c r="BC59" s="128">
        <f ca="1">IF(T58&lt;=0,0,IF($C59&lt;=SUM($AZ59:BB59),0,IF(AQ59+$C59-SUM($AZ59:BB59)&gt;T58+AE59,T58+AE59-AQ59,$C59-SUM($AZ59:BB59))))</f>
        <v>0</v>
      </c>
      <c r="BD59" s="128">
        <f ca="1">IF(U58&lt;=0,0,IF($C59&lt;=SUM($AZ59:BC59),0,IF(AR59+$C59-SUM($AZ59:BC59)&gt;U58+AF59,U58+AF59-AR59,$C59-SUM($AZ59:BC59))))</f>
        <v>0</v>
      </c>
      <c r="BE59" s="128">
        <f ca="1">IF(V58&lt;=0,0,IF($C59&lt;=SUM($AZ59:BD59),0,IF(AS59+$C59-SUM($AZ59:BD59)&gt;V58+AG59,V58+AG59-AS59,$C59-SUM($AZ59:BD59))))</f>
        <v>0</v>
      </c>
      <c r="BF59" s="128">
        <f ca="1">IF(W58&lt;=0,0,IF($C59&lt;=SUM($AZ59:BE59),0,IF(AT59+$C59-SUM($AZ59:BE59)&gt;W58+AH59,W58+AH59-AT59,$C59-SUM($AZ59:BE59))))</f>
        <v>0</v>
      </c>
      <c r="BG59" s="128">
        <f ca="1">IF(X58&lt;=0,0,IF($C59&lt;=SUM($AZ59:BF59),0,IF(AU59+$C59-SUM($AZ59:BF59)&gt;X58+AI59,X58+AI59-AU59,$C59-SUM($AZ59:BF59))))</f>
        <v>0</v>
      </c>
      <c r="BH59" s="128">
        <f ca="1">IF(Y58&lt;=0,0,IF($C59&lt;=SUM($AZ59:BG59),0,IF(AV59+$C59-SUM($AZ59:BG59)&gt;Y58+AJ59,Y58+AJ59-AV59,$C59-SUM($AZ59:BG59))))</f>
        <v>0</v>
      </c>
      <c r="BI59" s="128">
        <f ca="1">IF(Z58&lt;=0,0,IF($C59&lt;=SUM($AZ59:BH59),0,IF(AW59+$C59-SUM($AZ59:BH59)&gt;Z58+AK59,Z58+AK59-AW59,$C59-SUM($AZ59:BH59))))</f>
        <v>0</v>
      </c>
    </row>
    <row r="60" spans="1:61" ht="11.1" customHeight="1" x14ac:dyDescent="0.25">
      <c r="A60" s="124" t="str">
        <f t="shared" ca="1" si="51"/>
        <v/>
      </c>
      <c r="B60" s="125" t="e">
        <f t="shared" ca="1" si="26"/>
        <v>#N/A</v>
      </c>
      <c r="C60" s="126" t="str">
        <f ca="1">IF(A60="","",IF(snowball,IF(($E$5-AX60)&lt;0,0,$E$5-AX60),0)+D60)</f>
        <v/>
      </c>
      <c r="D60" s="127"/>
      <c r="E60" s="128">
        <f t="shared" ca="1" si="9"/>
        <v>0</v>
      </c>
      <c r="F60" s="128">
        <f t="shared" ca="1" si="10"/>
        <v>0</v>
      </c>
      <c r="G60" s="128">
        <f t="shared" ca="1" si="11"/>
        <v>0</v>
      </c>
      <c r="H60" s="128">
        <f t="shared" ca="1" si="12"/>
        <v>0</v>
      </c>
      <c r="I60" s="128">
        <f t="shared" ca="1" si="63"/>
        <v>0</v>
      </c>
      <c r="J60" s="128">
        <f t="shared" ca="1" si="63"/>
        <v>0</v>
      </c>
      <c r="K60" s="128">
        <f t="shared" ca="1" si="63"/>
        <v>0</v>
      </c>
      <c r="L60" s="128">
        <f t="shared" ca="1" si="63"/>
        <v>0</v>
      </c>
      <c r="M60" s="128">
        <f t="shared" ca="1" si="63"/>
        <v>0</v>
      </c>
      <c r="N60" s="128">
        <f t="shared" ca="1" si="63"/>
        <v>0</v>
      </c>
      <c r="O60" s="129"/>
      <c r="P60" s="128">
        <f t="shared" ca="1" si="27"/>
        <v>0</v>
      </c>
      <c r="Q60" s="128">
        <f t="shared" ca="1" si="28"/>
        <v>0</v>
      </c>
      <c r="R60" s="128">
        <f t="shared" ca="1" si="29"/>
        <v>0</v>
      </c>
      <c r="S60" s="128">
        <f t="shared" ca="1" si="30"/>
        <v>0</v>
      </c>
      <c r="T60" s="128">
        <f t="shared" ca="1" si="31"/>
        <v>0</v>
      </c>
      <c r="U60" s="128">
        <f t="shared" ca="1" si="32"/>
        <v>0</v>
      </c>
      <c r="V60" s="128">
        <f t="shared" ca="1" si="33"/>
        <v>0</v>
      </c>
      <c r="W60" s="128">
        <f t="shared" ca="1" si="34"/>
        <v>0</v>
      </c>
      <c r="X60" s="128">
        <f t="shared" ca="1" si="35"/>
        <v>0</v>
      </c>
      <c r="Y60" s="128">
        <f t="shared" ca="1" si="36"/>
        <v>0</v>
      </c>
      <c r="Z60" s="128">
        <f t="shared" ca="1" si="37"/>
        <v>0</v>
      </c>
      <c r="AA60" s="134"/>
      <c r="AB60" s="128">
        <f t="shared" ca="1" si="64"/>
        <v>0</v>
      </c>
      <c r="AC60" s="128">
        <f t="shared" ca="1" si="54"/>
        <v>0</v>
      </c>
      <c r="AD60" s="128">
        <f t="shared" ca="1" si="55"/>
        <v>0</v>
      </c>
      <c r="AE60" s="128">
        <f t="shared" ca="1" si="56"/>
        <v>0</v>
      </c>
      <c r="AF60" s="128">
        <f t="shared" ca="1" si="57"/>
        <v>0</v>
      </c>
      <c r="AG60" s="128">
        <f t="shared" ca="1" si="58"/>
        <v>0</v>
      </c>
      <c r="AH60" s="128">
        <f t="shared" ca="1" si="59"/>
        <v>0</v>
      </c>
      <c r="AI60" s="128">
        <f t="shared" ca="1" si="60"/>
        <v>0</v>
      </c>
      <c r="AJ60" s="128">
        <f t="shared" ca="1" si="61"/>
        <v>0</v>
      </c>
      <c r="AK60" s="128">
        <f t="shared" ca="1" si="62"/>
        <v>0</v>
      </c>
      <c r="AL60" s="132">
        <f t="shared" ca="1" si="38"/>
        <v>0</v>
      </c>
      <c r="AM60" s="135"/>
      <c r="AN60" s="128">
        <f t="shared" ca="1" si="39"/>
        <v>0</v>
      </c>
      <c r="AO60" s="128">
        <f t="shared" ca="1" si="40"/>
        <v>0</v>
      </c>
      <c r="AP60" s="128">
        <f t="shared" ca="1" si="41"/>
        <v>0</v>
      </c>
      <c r="AQ60" s="128">
        <f t="shared" ca="1" si="42"/>
        <v>0</v>
      </c>
      <c r="AR60" s="128">
        <f t="shared" ca="1" si="43"/>
        <v>0</v>
      </c>
      <c r="AS60" s="128">
        <f t="shared" ca="1" si="44"/>
        <v>0</v>
      </c>
      <c r="AT60" s="128">
        <f t="shared" ca="1" si="45"/>
        <v>0</v>
      </c>
      <c r="AU60" s="128">
        <f t="shared" ca="1" si="46"/>
        <v>0</v>
      </c>
      <c r="AV60" s="128">
        <f t="shared" ca="1" si="47"/>
        <v>0</v>
      </c>
      <c r="AW60" s="128">
        <f t="shared" ca="1" si="48"/>
        <v>0</v>
      </c>
      <c r="AX60" s="132">
        <f t="shared" ca="1" si="49"/>
        <v>0</v>
      </c>
      <c r="AY60" s="132"/>
      <c r="AZ60" s="133">
        <f t="shared" ca="1" si="50"/>
        <v>0</v>
      </c>
      <c r="BA60" s="128">
        <f ca="1">IF(R59&lt;=0,0,IF($C60&lt;=SUM($AZ60:AZ60),0,IF(AO60+$C60-SUM($AZ60:AZ60)&gt;R59+AC60,R59+AC60-AO60,$C60-SUM($AZ60:AZ60))))</f>
        <v>0</v>
      </c>
      <c r="BB60" s="128">
        <f ca="1">IF(S59&lt;=0,0,IF($C60&lt;=SUM($AZ60:BA60),0,IF(AP60+$C60-SUM($AZ60:BA60)&gt;S59+AD60,S59+AD60-AP60,$C60-SUM($AZ60:BA60))))</f>
        <v>0</v>
      </c>
      <c r="BC60" s="128">
        <f ca="1">IF(T59&lt;=0,0,IF($C60&lt;=SUM($AZ60:BB60),0,IF(AQ60+$C60-SUM($AZ60:BB60)&gt;T59+AE60,T59+AE60-AQ60,$C60-SUM($AZ60:BB60))))</f>
        <v>0</v>
      </c>
      <c r="BD60" s="128">
        <f ca="1">IF(U59&lt;=0,0,IF($C60&lt;=SUM($AZ60:BC60),0,IF(AR60+$C60-SUM($AZ60:BC60)&gt;U59+AF60,U59+AF60-AR60,$C60-SUM($AZ60:BC60))))</f>
        <v>0</v>
      </c>
      <c r="BE60" s="128">
        <f ca="1">IF(V59&lt;=0,0,IF($C60&lt;=SUM($AZ60:BD60),0,IF(AS60+$C60-SUM($AZ60:BD60)&gt;V59+AG60,V59+AG60-AS60,$C60-SUM($AZ60:BD60))))</f>
        <v>0</v>
      </c>
      <c r="BF60" s="128">
        <f ca="1">IF(W59&lt;=0,0,IF($C60&lt;=SUM($AZ60:BE60),0,IF(AT60+$C60-SUM($AZ60:BE60)&gt;W59+AH60,W59+AH60-AT60,$C60-SUM($AZ60:BE60))))</f>
        <v>0</v>
      </c>
      <c r="BG60" s="128">
        <f ca="1">IF(X59&lt;=0,0,IF($C60&lt;=SUM($AZ60:BF60),0,IF(AU60+$C60-SUM($AZ60:BF60)&gt;X59+AI60,X59+AI60-AU60,$C60-SUM($AZ60:BF60))))</f>
        <v>0</v>
      </c>
      <c r="BH60" s="128">
        <f ca="1">IF(Y59&lt;=0,0,IF($C60&lt;=SUM($AZ60:BG60),0,IF(AV60+$C60-SUM($AZ60:BG60)&gt;Y59+AJ60,Y59+AJ60-AV60,$C60-SUM($AZ60:BG60))))</f>
        <v>0</v>
      </c>
      <c r="BI60" s="128">
        <f ca="1">IF(Z59&lt;=0,0,IF($C60&lt;=SUM($AZ60:BH60),0,IF(AW60+$C60-SUM($AZ60:BH60)&gt;Z59+AK60,Z59+AK60-AW60,$C60-SUM($AZ60:BH60))))</f>
        <v>0</v>
      </c>
    </row>
    <row r="61" spans="1:61" ht="11.1" customHeight="1" x14ac:dyDescent="0.25">
      <c r="A61" s="124" t="str">
        <f t="shared" ca="1" si="51"/>
        <v/>
      </c>
      <c r="B61" s="125" t="e">
        <f t="shared" ca="1" si="26"/>
        <v>#N/A</v>
      </c>
      <c r="C61" s="126" t="str">
        <f ca="1">IF(A61="","",IF(snowball,IF(($E$5-AX61)&lt;0,0,$E$5-AX61),0)+D61)</f>
        <v/>
      </c>
      <c r="D61" s="127"/>
      <c r="E61" s="128">
        <f t="shared" ca="1" si="9"/>
        <v>0</v>
      </c>
      <c r="F61" s="128">
        <f t="shared" ca="1" si="10"/>
        <v>0</v>
      </c>
      <c r="G61" s="128">
        <f t="shared" ca="1" si="11"/>
        <v>0</v>
      </c>
      <c r="H61" s="128">
        <f t="shared" ca="1" si="12"/>
        <v>0</v>
      </c>
      <c r="I61" s="128">
        <f t="shared" ca="1" si="63"/>
        <v>0</v>
      </c>
      <c r="J61" s="128">
        <f t="shared" ca="1" si="63"/>
        <v>0</v>
      </c>
      <c r="K61" s="128">
        <f t="shared" ca="1" si="63"/>
        <v>0</v>
      </c>
      <c r="L61" s="128">
        <f t="shared" ca="1" si="63"/>
        <v>0</v>
      </c>
      <c r="M61" s="128">
        <f t="shared" ca="1" si="63"/>
        <v>0</v>
      </c>
      <c r="N61" s="128">
        <f t="shared" ca="1" si="63"/>
        <v>0</v>
      </c>
      <c r="O61" s="129"/>
      <c r="P61" s="128">
        <f t="shared" ca="1" si="27"/>
        <v>0</v>
      </c>
      <c r="Q61" s="128">
        <f t="shared" ca="1" si="28"/>
        <v>0</v>
      </c>
      <c r="R61" s="128">
        <f t="shared" ca="1" si="29"/>
        <v>0</v>
      </c>
      <c r="S61" s="128">
        <f t="shared" ca="1" si="30"/>
        <v>0</v>
      </c>
      <c r="T61" s="128">
        <f t="shared" ca="1" si="31"/>
        <v>0</v>
      </c>
      <c r="U61" s="128">
        <f t="shared" ca="1" si="32"/>
        <v>0</v>
      </c>
      <c r="V61" s="128">
        <f t="shared" ca="1" si="33"/>
        <v>0</v>
      </c>
      <c r="W61" s="128">
        <f t="shared" ca="1" si="34"/>
        <v>0</v>
      </c>
      <c r="X61" s="128">
        <f t="shared" ca="1" si="35"/>
        <v>0</v>
      </c>
      <c r="Y61" s="128">
        <f t="shared" ca="1" si="36"/>
        <v>0</v>
      </c>
      <c r="Z61" s="128">
        <f t="shared" ca="1" si="37"/>
        <v>0</v>
      </c>
      <c r="AA61" s="134"/>
      <c r="AB61" s="128">
        <f t="shared" ca="1" si="64"/>
        <v>0</v>
      </c>
      <c r="AC61" s="128">
        <f t="shared" ca="1" si="54"/>
        <v>0</v>
      </c>
      <c r="AD61" s="128">
        <f t="shared" ca="1" si="55"/>
        <v>0</v>
      </c>
      <c r="AE61" s="128">
        <f t="shared" ca="1" si="56"/>
        <v>0</v>
      </c>
      <c r="AF61" s="128">
        <f t="shared" ca="1" si="57"/>
        <v>0</v>
      </c>
      <c r="AG61" s="128">
        <f t="shared" ca="1" si="58"/>
        <v>0</v>
      </c>
      <c r="AH61" s="128">
        <f t="shared" ca="1" si="59"/>
        <v>0</v>
      </c>
      <c r="AI61" s="128">
        <f t="shared" ca="1" si="60"/>
        <v>0</v>
      </c>
      <c r="AJ61" s="128">
        <f t="shared" ca="1" si="61"/>
        <v>0</v>
      </c>
      <c r="AK61" s="128">
        <f t="shared" ca="1" si="62"/>
        <v>0</v>
      </c>
      <c r="AL61" s="132">
        <f t="shared" ca="1" si="38"/>
        <v>0</v>
      </c>
      <c r="AM61" s="135"/>
      <c r="AN61" s="128">
        <f t="shared" ca="1" si="39"/>
        <v>0</v>
      </c>
      <c r="AO61" s="128">
        <f t="shared" ca="1" si="40"/>
        <v>0</v>
      </c>
      <c r="AP61" s="128">
        <f t="shared" ca="1" si="41"/>
        <v>0</v>
      </c>
      <c r="AQ61" s="128">
        <f t="shared" ca="1" si="42"/>
        <v>0</v>
      </c>
      <c r="AR61" s="128">
        <f t="shared" ca="1" si="43"/>
        <v>0</v>
      </c>
      <c r="AS61" s="128">
        <f t="shared" ca="1" si="44"/>
        <v>0</v>
      </c>
      <c r="AT61" s="128">
        <f t="shared" ca="1" si="45"/>
        <v>0</v>
      </c>
      <c r="AU61" s="128">
        <f t="shared" ca="1" si="46"/>
        <v>0</v>
      </c>
      <c r="AV61" s="128">
        <f t="shared" ca="1" si="47"/>
        <v>0</v>
      </c>
      <c r="AW61" s="128">
        <f t="shared" ca="1" si="48"/>
        <v>0</v>
      </c>
      <c r="AX61" s="132">
        <f t="shared" ca="1" si="49"/>
        <v>0</v>
      </c>
      <c r="AY61" s="132"/>
      <c r="AZ61" s="133">
        <f t="shared" ca="1" si="50"/>
        <v>0</v>
      </c>
      <c r="BA61" s="128">
        <f ca="1">IF(R60&lt;=0,0,IF($C61&lt;=SUM($AZ61:AZ61),0,IF(AO61+$C61-SUM($AZ61:AZ61)&gt;R60+AC61,R60+AC61-AO61,$C61-SUM($AZ61:AZ61))))</f>
        <v>0</v>
      </c>
      <c r="BB61" s="128">
        <f ca="1">IF(S60&lt;=0,0,IF($C61&lt;=SUM($AZ61:BA61),0,IF(AP61+$C61-SUM($AZ61:BA61)&gt;S60+AD61,S60+AD61-AP61,$C61-SUM($AZ61:BA61))))</f>
        <v>0</v>
      </c>
      <c r="BC61" s="128">
        <f ca="1">IF(T60&lt;=0,0,IF($C61&lt;=SUM($AZ61:BB61),0,IF(AQ61+$C61-SUM($AZ61:BB61)&gt;T60+AE61,T60+AE61-AQ61,$C61-SUM($AZ61:BB61))))</f>
        <v>0</v>
      </c>
      <c r="BD61" s="128">
        <f ca="1">IF(U60&lt;=0,0,IF($C61&lt;=SUM($AZ61:BC61),0,IF(AR61+$C61-SUM($AZ61:BC61)&gt;U60+AF61,U60+AF61-AR61,$C61-SUM($AZ61:BC61))))</f>
        <v>0</v>
      </c>
      <c r="BE61" s="128">
        <f ca="1">IF(V60&lt;=0,0,IF($C61&lt;=SUM($AZ61:BD61),0,IF(AS61+$C61-SUM($AZ61:BD61)&gt;V60+AG61,V60+AG61-AS61,$C61-SUM($AZ61:BD61))))</f>
        <v>0</v>
      </c>
      <c r="BF61" s="128">
        <f ca="1">IF(W60&lt;=0,0,IF($C61&lt;=SUM($AZ61:BE61),0,IF(AT61+$C61-SUM($AZ61:BE61)&gt;W60+AH61,W60+AH61-AT61,$C61-SUM($AZ61:BE61))))</f>
        <v>0</v>
      </c>
      <c r="BG61" s="128">
        <f ca="1">IF(X60&lt;=0,0,IF($C61&lt;=SUM($AZ61:BF61),0,IF(AU61+$C61-SUM($AZ61:BF61)&gt;X60+AI61,X60+AI61-AU61,$C61-SUM($AZ61:BF61))))</f>
        <v>0</v>
      </c>
      <c r="BH61" s="128">
        <f ca="1">IF(Y60&lt;=0,0,IF($C61&lt;=SUM($AZ61:BG61),0,IF(AV61+$C61-SUM($AZ61:BG61)&gt;Y60+AJ61,Y60+AJ61-AV61,$C61-SUM($AZ61:BG61))))</f>
        <v>0</v>
      </c>
      <c r="BI61" s="128">
        <f ca="1">IF(Z60&lt;=0,0,IF($C61&lt;=SUM($AZ61:BH61),0,IF(AW61+$C61-SUM($AZ61:BH61)&gt;Z60+AK61,Z60+AK61-AW61,$C61-SUM($AZ61:BH61))))</f>
        <v>0</v>
      </c>
    </row>
    <row r="62" spans="1:61" ht="11.1" customHeight="1" x14ac:dyDescent="0.25">
      <c r="A62" s="124" t="str">
        <f t="shared" ca="1" si="51"/>
        <v/>
      </c>
      <c r="B62" s="125" t="e">
        <f t="shared" ca="1" si="26"/>
        <v>#N/A</v>
      </c>
      <c r="C62" s="126" t="str">
        <f ca="1">IF(A62="","",IF(snowball,IF(($E$5-AX62)&lt;0,0,$E$5-AX62),0)+D62)</f>
        <v/>
      </c>
      <c r="D62" s="127"/>
      <c r="E62" s="128">
        <f t="shared" ca="1" si="9"/>
        <v>0</v>
      </c>
      <c r="F62" s="128">
        <f t="shared" ca="1" si="10"/>
        <v>0</v>
      </c>
      <c r="G62" s="128">
        <f t="shared" ca="1" si="11"/>
        <v>0</v>
      </c>
      <c r="H62" s="128">
        <f t="shared" ca="1" si="12"/>
        <v>0</v>
      </c>
      <c r="I62" s="128">
        <f t="shared" ca="1" si="63"/>
        <v>0</v>
      </c>
      <c r="J62" s="128">
        <f t="shared" ca="1" si="63"/>
        <v>0</v>
      </c>
      <c r="K62" s="128">
        <f t="shared" ca="1" si="63"/>
        <v>0</v>
      </c>
      <c r="L62" s="128">
        <f t="shared" ca="1" si="63"/>
        <v>0</v>
      </c>
      <c r="M62" s="128">
        <f t="shared" ca="1" si="63"/>
        <v>0</v>
      </c>
      <c r="N62" s="128">
        <f t="shared" ca="1" si="63"/>
        <v>0</v>
      </c>
      <c r="O62" s="129"/>
      <c r="P62" s="128">
        <f t="shared" ca="1" si="27"/>
        <v>0</v>
      </c>
      <c r="Q62" s="128">
        <f t="shared" ca="1" si="28"/>
        <v>0</v>
      </c>
      <c r="R62" s="128">
        <f t="shared" ca="1" si="29"/>
        <v>0</v>
      </c>
      <c r="S62" s="128">
        <f t="shared" ca="1" si="30"/>
        <v>0</v>
      </c>
      <c r="T62" s="128">
        <f t="shared" ca="1" si="31"/>
        <v>0</v>
      </c>
      <c r="U62" s="128">
        <f t="shared" ca="1" si="32"/>
        <v>0</v>
      </c>
      <c r="V62" s="128">
        <f t="shared" ca="1" si="33"/>
        <v>0</v>
      </c>
      <c r="W62" s="128">
        <f t="shared" ca="1" si="34"/>
        <v>0</v>
      </c>
      <c r="X62" s="128">
        <f t="shared" ca="1" si="35"/>
        <v>0</v>
      </c>
      <c r="Y62" s="128">
        <f t="shared" ca="1" si="36"/>
        <v>0</v>
      </c>
      <c r="Z62" s="128">
        <f t="shared" ca="1" si="37"/>
        <v>0</v>
      </c>
      <c r="AA62" s="134"/>
      <c r="AB62" s="128">
        <f t="shared" ca="1" si="64"/>
        <v>0</v>
      </c>
      <c r="AC62" s="128">
        <f t="shared" ca="1" si="54"/>
        <v>0</v>
      </c>
      <c r="AD62" s="128">
        <f t="shared" ca="1" si="55"/>
        <v>0</v>
      </c>
      <c r="AE62" s="128">
        <f t="shared" ca="1" si="56"/>
        <v>0</v>
      </c>
      <c r="AF62" s="128">
        <f t="shared" ca="1" si="57"/>
        <v>0</v>
      </c>
      <c r="AG62" s="128">
        <f t="shared" ca="1" si="58"/>
        <v>0</v>
      </c>
      <c r="AH62" s="128">
        <f t="shared" ca="1" si="59"/>
        <v>0</v>
      </c>
      <c r="AI62" s="128">
        <f t="shared" ca="1" si="60"/>
        <v>0</v>
      </c>
      <c r="AJ62" s="128">
        <f t="shared" ca="1" si="61"/>
        <v>0</v>
      </c>
      <c r="AK62" s="128">
        <f t="shared" ca="1" si="62"/>
        <v>0</v>
      </c>
      <c r="AL62" s="132">
        <f t="shared" ca="1" si="38"/>
        <v>0</v>
      </c>
      <c r="AM62" s="135"/>
      <c r="AN62" s="128">
        <f t="shared" ca="1" si="39"/>
        <v>0</v>
      </c>
      <c r="AO62" s="128">
        <f t="shared" ca="1" si="40"/>
        <v>0</v>
      </c>
      <c r="AP62" s="128">
        <f t="shared" ca="1" si="41"/>
        <v>0</v>
      </c>
      <c r="AQ62" s="128">
        <f t="shared" ca="1" si="42"/>
        <v>0</v>
      </c>
      <c r="AR62" s="128">
        <f t="shared" ca="1" si="43"/>
        <v>0</v>
      </c>
      <c r="AS62" s="128">
        <f t="shared" ca="1" si="44"/>
        <v>0</v>
      </c>
      <c r="AT62" s="128">
        <f t="shared" ca="1" si="45"/>
        <v>0</v>
      </c>
      <c r="AU62" s="128">
        <f t="shared" ca="1" si="46"/>
        <v>0</v>
      </c>
      <c r="AV62" s="128">
        <f t="shared" ca="1" si="47"/>
        <v>0</v>
      </c>
      <c r="AW62" s="128">
        <f t="shared" ca="1" si="48"/>
        <v>0</v>
      </c>
      <c r="AX62" s="132">
        <f t="shared" ca="1" si="49"/>
        <v>0</v>
      </c>
      <c r="AY62" s="132"/>
      <c r="AZ62" s="133">
        <f t="shared" ca="1" si="50"/>
        <v>0</v>
      </c>
      <c r="BA62" s="128">
        <f ca="1">IF(R61&lt;=0,0,IF($C62&lt;=SUM($AZ62:AZ62),0,IF(AO62+$C62-SUM($AZ62:AZ62)&gt;R61+AC62,R61+AC62-AO62,$C62-SUM($AZ62:AZ62))))</f>
        <v>0</v>
      </c>
      <c r="BB62" s="128">
        <f ca="1">IF(S61&lt;=0,0,IF($C62&lt;=SUM($AZ62:BA62),0,IF(AP62+$C62-SUM($AZ62:BA62)&gt;S61+AD62,S61+AD62-AP62,$C62-SUM($AZ62:BA62))))</f>
        <v>0</v>
      </c>
      <c r="BC62" s="128">
        <f ca="1">IF(T61&lt;=0,0,IF($C62&lt;=SUM($AZ62:BB62),0,IF(AQ62+$C62-SUM($AZ62:BB62)&gt;T61+AE62,T61+AE62-AQ62,$C62-SUM($AZ62:BB62))))</f>
        <v>0</v>
      </c>
      <c r="BD62" s="128">
        <f ca="1">IF(U61&lt;=0,0,IF($C62&lt;=SUM($AZ62:BC62),0,IF(AR62+$C62-SUM($AZ62:BC62)&gt;U61+AF62,U61+AF62-AR62,$C62-SUM($AZ62:BC62))))</f>
        <v>0</v>
      </c>
      <c r="BE62" s="128">
        <f ca="1">IF(V61&lt;=0,0,IF($C62&lt;=SUM($AZ62:BD62),0,IF(AS62+$C62-SUM($AZ62:BD62)&gt;V61+AG62,V61+AG62-AS62,$C62-SUM($AZ62:BD62))))</f>
        <v>0</v>
      </c>
      <c r="BF62" s="128">
        <f ca="1">IF(W61&lt;=0,0,IF($C62&lt;=SUM($AZ62:BE62),0,IF(AT62+$C62-SUM($AZ62:BE62)&gt;W61+AH62,W61+AH62-AT62,$C62-SUM($AZ62:BE62))))</f>
        <v>0</v>
      </c>
      <c r="BG62" s="128">
        <f ca="1">IF(X61&lt;=0,0,IF($C62&lt;=SUM($AZ62:BF62),0,IF(AU62+$C62-SUM($AZ62:BF62)&gt;X61+AI62,X61+AI62-AU62,$C62-SUM($AZ62:BF62))))</f>
        <v>0</v>
      </c>
      <c r="BH62" s="128">
        <f ca="1">IF(Y61&lt;=0,0,IF($C62&lt;=SUM($AZ62:BG62),0,IF(AV62+$C62-SUM($AZ62:BG62)&gt;Y61+AJ62,Y61+AJ62-AV62,$C62-SUM($AZ62:BG62))))</f>
        <v>0</v>
      </c>
      <c r="BI62" s="128">
        <f ca="1">IF(Z61&lt;=0,0,IF($C62&lt;=SUM($AZ62:BH62),0,IF(AW62+$C62-SUM($AZ62:BH62)&gt;Z61+AK62,Z61+AK62-AW62,$C62-SUM($AZ62:BH62))))</f>
        <v>0</v>
      </c>
    </row>
    <row r="63" spans="1:61" ht="11.1" customHeight="1" x14ac:dyDescent="0.25">
      <c r="A63" s="124" t="str">
        <f t="shared" ca="1" si="51"/>
        <v/>
      </c>
      <c r="B63" s="125" t="e">
        <f t="shared" ca="1" si="26"/>
        <v>#N/A</v>
      </c>
      <c r="C63" s="126" t="str">
        <f ca="1">IF(A63="","",IF(snowball,IF(($E$5-AX63)&lt;0,0,$E$5-AX63),0)+D63)</f>
        <v/>
      </c>
      <c r="D63" s="127"/>
      <c r="E63" s="128">
        <f t="shared" ca="1" si="9"/>
        <v>0</v>
      </c>
      <c r="F63" s="128">
        <f t="shared" ca="1" si="10"/>
        <v>0</v>
      </c>
      <c r="G63" s="128">
        <f t="shared" ca="1" si="11"/>
        <v>0</v>
      </c>
      <c r="H63" s="128">
        <f t="shared" ca="1" si="12"/>
        <v>0</v>
      </c>
      <c r="I63" s="128">
        <f t="shared" ca="1" si="63"/>
        <v>0</v>
      </c>
      <c r="J63" s="128">
        <f t="shared" ca="1" si="63"/>
        <v>0</v>
      </c>
      <c r="K63" s="128">
        <f t="shared" ca="1" si="63"/>
        <v>0</v>
      </c>
      <c r="L63" s="128">
        <f t="shared" ca="1" si="63"/>
        <v>0</v>
      </c>
      <c r="M63" s="128">
        <f t="shared" ca="1" si="63"/>
        <v>0</v>
      </c>
      <c r="N63" s="128">
        <f t="shared" ca="1" si="63"/>
        <v>0</v>
      </c>
      <c r="O63" s="129"/>
      <c r="P63" s="128">
        <f t="shared" ca="1" si="27"/>
        <v>0</v>
      </c>
      <c r="Q63" s="128">
        <f t="shared" ca="1" si="28"/>
        <v>0</v>
      </c>
      <c r="R63" s="128">
        <f t="shared" ca="1" si="29"/>
        <v>0</v>
      </c>
      <c r="S63" s="128">
        <f t="shared" ca="1" si="30"/>
        <v>0</v>
      </c>
      <c r="T63" s="128">
        <f t="shared" ca="1" si="31"/>
        <v>0</v>
      </c>
      <c r="U63" s="128">
        <f t="shared" ca="1" si="32"/>
        <v>0</v>
      </c>
      <c r="V63" s="128">
        <f t="shared" ca="1" si="33"/>
        <v>0</v>
      </c>
      <c r="W63" s="128">
        <f t="shared" ca="1" si="34"/>
        <v>0</v>
      </c>
      <c r="X63" s="128">
        <f t="shared" ca="1" si="35"/>
        <v>0</v>
      </c>
      <c r="Y63" s="128">
        <f t="shared" ca="1" si="36"/>
        <v>0</v>
      </c>
      <c r="Z63" s="128">
        <f t="shared" ca="1" si="37"/>
        <v>0</v>
      </c>
      <c r="AA63" s="134"/>
      <c r="AB63" s="128">
        <f t="shared" ca="1" si="64"/>
        <v>0</v>
      </c>
      <c r="AC63" s="128">
        <f t="shared" ca="1" si="54"/>
        <v>0</v>
      </c>
      <c r="AD63" s="128">
        <f t="shared" ca="1" si="55"/>
        <v>0</v>
      </c>
      <c r="AE63" s="128">
        <f t="shared" ca="1" si="56"/>
        <v>0</v>
      </c>
      <c r="AF63" s="128">
        <f t="shared" ca="1" si="57"/>
        <v>0</v>
      </c>
      <c r="AG63" s="128">
        <f t="shared" ca="1" si="58"/>
        <v>0</v>
      </c>
      <c r="AH63" s="128">
        <f t="shared" ca="1" si="59"/>
        <v>0</v>
      </c>
      <c r="AI63" s="128">
        <f t="shared" ca="1" si="60"/>
        <v>0</v>
      </c>
      <c r="AJ63" s="128">
        <f t="shared" ca="1" si="61"/>
        <v>0</v>
      </c>
      <c r="AK63" s="128">
        <f t="shared" ca="1" si="62"/>
        <v>0</v>
      </c>
      <c r="AL63" s="132">
        <f t="shared" ca="1" si="38"/>
        <v>0</v>
      </c>
      <c r="AM63" s="135"/>
      <c r="AN63" s="128">
        <f t="shared" ca="1" si="39"/>
        <v>0</v>
      </c>
      <c r="AO63" s="128">
        <f t="shared" ca="1" si="40"/>
        <v>0</v>
      </c>
      <c r="AP63" s="128">
        <f t="shared" ca="1" si="41"/>
        <v>0</v>
      </c>
      <c r="AQ63" s="128">
        <f t="shared" ca="1" si="42"/>
        <v>0</v>
      </c>
      <c r="AR63" s="128">
        <f t="shared" ca="1" si="43"/>
        <v>0</v>
      </c>
      <c r="AS63" s="128">
        <f t="shared" ca="1" si="44"/>
        <v>0</v>
      </c>
      <c r="AT63" s="128">
        <f t="shared" ca="1" si="45"/>
        <v>0</v>
      </c>
      <c r="AU63" s="128">
        <f t="shared" ca="1" si="46"/>
        <v>0</v>
      </c>
      <c r="AV63" s="128">
        <f t="shared" ca="1" si="47"/>
        <v>0</v>
      </c>
      <c r="AW63" s="128">
        <f t="shared" ca="1" si="48"/>
        <v>0</v>
      </c>
      <c r="AX63" s="132">
        <f t="shared" ca="1" si="49"/>
        <v>0</v>
      </c>
      <c r="AY63" s="132"/>
      <c r="AZ63" s="133">
        <f t="shared" ca="1" si="50"/>
        <v>0</v>
      </c>
      <c r="BA63" s="128">
        <f ca="1">IF(R62&lt;=0,0,IF($C63&lt;=SUM($AZ63:AZ63),0,IF(AO63+$C63-SUM($AZ63:AZ63)&gt;R62+AC63,R62+AC63-AO63,$C63-SUM($AZ63:AZ63))))</f>
        <v>0</v>
      </c>
      <c r="BB63" s="128">
        <f ca="1">IF(S62&lt;=0,0,IF($C63&lt;=SUM($AZ63:BA63),0,IF(AP63+$C63-SUM($AZ63:BA63)&gt;S62+AD63,S62+AD63-AP63,$C63-SUM($AZ63:BA63))))</f>
        <v>0</v>
      </c>
      <c r="BC63" s="128">
        <f ca="1">IF(T62&lt;=0,0,IF($C63&lt;=SUM($AZ63:BB63),0,IF(AQ63+$C63-SUM($AZ63:BB63)&gt;T62+AE63,T62+AE63-AQ63,$C63-SUM($AZ63:BB63))))</f>
        <v>0</v>
      </c>
      <c r="BD63" s="128">
        <f ca="1">IF(U62&lt;=0,0,IF($C63&lt;=SUM($AZ63:BC63),0,IF(AR63+$C63-SUM($AZ63:BC63)&gt;U62+AF63,U62+AF63-AR63,$C63-SUM($AZ63:BC63))))</f>
        <v>0</v>
      </c>
      <c r="BE63" s="128">
        <f ca="1">IF(V62&lt;=0,0,IF($C63&lt;=SUM($AZ63:BD63),0,IF(AS63+$C63-SUM($AZ63:BD63)&gt;V62+AG63,V62+AG63-AS63,$C63-SUM($AZ63:BD63))))</f>
        <v>0</v>
      </c>
      <c r="BF63" s="128">
        <f ca="1">IF(W62&lt;=0,0,IF($C63&lt;=SUM($AZ63:BE63),0,IF(AT63+$C63-SUM($AZ63:BE63)&gt;W62+AH63,W62+AH63-AT63,$C63-SUM($AZ63:BE63))))</f>
        <v>0</v>
      </c>
      <c r="BG63" s="128">
        <f ca="1">IF(X62&lt;=0,0,IF($C63&lt;=SUM($AZ63:BF63),0,IF(AU63+$C63-SUM($AZ63:BF63)&gt;X62+AI63,X62+AI63-AU63,$C63-SUM($AZ63:BF63))))</f>
        <v>0</v>
      </c>
      <c r="BH63" s="128">
        <f ca="1">IF(Y62&lt;=0,0,IF($C63&lt;=SUM($AZ63:BG63),0,IF(AV63+$C63-SUM($AZ63:BG63)&gt;Y62+AJ63,Y62+AJ63-AV63,$C63-SUM($AZ63:BG63))))</f>
        <v>0</v>
      </c>
      <c r="BI63" s="128">
        <f ca="1">IF(Z62&lt;=0,0,IF($C63&lt;=SUM($AZ63:BH63),0,IF(AW63+$C63-SUM($AZ63:BH63)&gt;Z62+AK63,Z62+AK63-AW63,$C63-SUM($AZ63:BH63))))</f>
        <v>0</v>
      </c>
    </row>
    <row r="64" spans="1:61" ht="11.1" customHeight="1" x14ac:dyDescent="0.25">
      <c r="A64" s="124" t="str">
        <f t="shared" ca="1" si="51"/>
        <v/>
      </c>
      <c r="B64" s="125" t="e">
        <f t="shared" ca="1" si="26"/>
        <v>#N/A</v>
      </c>
      <c r="C64" s="126" t="str">
        <f ca="1">IF(A64="","",IF(snowball,IF(($E$5-AX64)&lt;0,0,$E$5-AX64),0)+D64)</f>
        <v/>
      </c>
      <c r="D64" s="127"/>
      <c r="E64" s="128">
        <f t="shared" ca="1" si="9"/>
        <v>0</v>
      </c>
      <c r="F64" s="128">
        <f t="shared" ca="1" si="10"/>
        <v>0</v>
      </c>
      <c r="G64" s="128">
        <f t="shared" ca="1" si="11"/>
        <v>0</v>
      </c>
      <c r="H64" s="128">
        <f t="shared" ca="1" si="12"/>
        <v>0</v>
      </c>
      <c r="I64" s="128">
        <f t="shared" ca="1" si="63"/>
        <v>0</v>
      </c>
      <c r="J64" s="128">
        <f t="shared" ca="1" si="63"/>
        <v>0</v>
      </c>
      <c r="K64" s="128">
        <f t="shared" ca="1" si="63"/>
        <v>0</v>
      </c>
      <c r="L64" s="128">
        <f t="shared" ca="1" si="63"/>
        <v>0</v>
      </c>
      <c r="M64" s="128">
        <f t="shared" ca="1" si="63"/>
        <v>0</v>
      </c>
      <c r="N64" s="128">
        <f t="shared" ca="1" si="63"/>
        <v>0</v>
      </c>
      <c r="O64" s="129"/>
      <c r="P64" s="128">
        <f t="shared" ca="1" si="27"/>
        <v>0</v>
      </c>
      <c r="Q64" s="128">
        <f t="shared" ca="1" si="28"/>
        <v>0</v>
      </c>
      <c r="R64" s="128">
        <f t="shared" ca="1" si="29"/>
        <v>0</v>
      </c>
      <c r="S64" s="128">
        <f t="shared" ca="1" si="30"/>
        <v>0</v>
      </c>
      <c r="T64" s="128">
        <f t="shared" ca="1" si="31"/>
        <v>0</v>
      </c>
      <c r="U64" s="128">
        <f t="shared" ca="1" si="32"/>
        <v>0</v>
      </c>
      <c r="V64" s="128">
        <f t="shared" ca="1" si="33"/>
        <v>0</v>
      </c>
      <c r="W64" s="128">
        <f t="shared" ca="1" si="34"/>
        <v>0</v>
      </c>
      <c r="X64" s="128">
        <f t="shared" ca="1" si="35"/>
        <v>0</v>
      </c>
      <c r="Y64" s="128">
        <f t="shared" ca="1" si="36"/>
        <v>0</v>
      </c>
      <c r="Z64" s="128">
        <f t="shared" ca="1" si="37"/>
        <v>0</v>
      </c>
      <c r="AA64" s="134"/>
      <c r="AB64" s="128">
        <f t="shared" ca="1" si="64"/>
        <v>0</v>
      </c>
      <c r="AC64" s="128">
        <f t="shared" ca="1" si="54"/>
        <v>0</v>
      </c>
      <c r="AD64" s="128">
        <f t="shared" ca="1" si="55"/>
        <v>0</v>
      </c>
      <c r="AE64" s="128">
        <f t="shared" ca="1" si="56"/>
        <v>0</v>
      </c>
      <c r="AF64" s="128">
        <f t="shared" ca="1" si="57"/>
        <v>0</v>
      </c>
      <c r="AG64" s="128">
        <f t="shared" ca="1" si="58"/>
        <v>0</v>
      </c>
      <c r="AH64" s="128">
        <f t="shared" ca="1" si="59"/>
        <v>0</v>
      </c>
      <c r="AI64" s="128">
        <f t="shared" ca="1" si="60"/>
        <v>0</v>
      </c>
      <c r="AJ64" s="128">
        <f t="shared" ca="1" si="61"/>
        <v>0</v>
      </c>
      <c r="AK64" s="128">
        <f t="shared" ca="1" si="62"/>
        <v>0</v>
      </c>
      <c r="AL64" s="132">
        <f t="shared" ca="1" si="38"/>
        <v>0</v>
      </c>
      <c r="AM64" s="135"/>
      <c r="AN64" s="128">
        <f t="shared" ca="1" si="39"/>
        <v>0</v>
      </c>
      <c r="AO64" s="128">
        <f t="shared" ca="1" si="40"/>
        <v>0</v>
      </c>
      <c r="AP64" s="128">
        <f t="shared" ca="1" si="41"/>
        <v>0</v>
      </c>
      <c r="AQ64" s="128">
        <f t="shared" ca="1" si="42"/>
        <v>0</v>
      </c>
      <c r="AR64" s="128">
        <f t="shared" ca="1" si="43"/>
        <v>0</v>
      </c>
      <c r="AS64" s="128">
        <f t="shared" ca="1" si="44"/>
        <v>0</v>
      </c>
      <c r="AT64" s="128">
        <f t="shared" ca="1" si="45"/>
        <v>0</v>
      </c>
      <c r="AU64" s="128">
        <f t="shared" ca="1" si="46"/>
        <v>0</v>
      </c>
      <c r="AV64" s="128">
        <f t="shared" ca="1" si="47"/>
        <v>0</v>
      </c>
      <c r="AW64" s="128">
        <f t="shared" ca="1" si="48"/>
        <v>0</v>
      </c>
      <c r="AX64" s="132">
        <f t="shared" ca="1" si="49"/>
        <v>0</v>
      </c>
      <c r="AY64" s="132"/>
      <c r="AZ64" s="133">
        <f t="shared" ca="1" si="50"/>
        <v>0</v>
      </c>
      <c r="BA64" s="128">
        <f ca="1">IF(R63&lt;=0,0,IF($C64&lt;=SUM($AZ64:AZ64),0,IF(AO64+$C64-SUM($AZ64:AZ64)&gt;R63+AC64,R63+AC64-AO64,$C64-SUM($AZ64:AZ64))))</f>
        <v>0</v>
      </c>
      <c r="BB64" s="128">
        <f ca="1">IF(S63&lt;=0,0,IF($C64&lt;=SUM($AZ64:BA64),0,IF(AP64+$C64-SUM($AZ64:BA64)&gt;S63+AD64,S63+AD64-AP64,$C64-SUM($AZ64:BA64))))</f>
        <v>0</v>
      </c>
      <c r="BC64" s="128">
        <f ca="1">IF(T63&lt;=0,0,IF($C64&lt;=SUM($AZ64:BB64),0,IF(AQ64+$C64-SUM($AZ64:BB64)&gt;T63+AE64,T63+AE64-AQ64,$C64-SUM($AZ64:BB64))))</f>
        <v>0</v>
      </c>
      <c r="BD64" s="128">
        <f ca="1">IF(U63&lt;=0,0,IF($C64&lt;=SUM($AZ64:BC64),0,IF(AR64+$C64-SUM($AZ64:BC64)&gt;U63+AF64,U63+AF64-AR64,$C64-SUM($AZ64:BC64))))</f>
        <v>0</v>
      </c>
      <c r="BE64" s="128">
        <f ca="1">IF(V63&lt;=0,0,IF($C64&lt;=SUM($AZ64:BD64),0,IF(AS64+$C64-SUM($AZ64:BD64)&gt;V63+AG64,V63+AG64-AS64,$C64-SUM($AZ64:BD64))))</f>
        <v>0</v>
      </c>
      <c r="BF64" s="128">
        <f ca="1">IF(W63&lt;=0,0,IF($C64&lt;=SUM($AZ64:BE64),0,IF(AT64+$C64-SUM($AZ64:BE64)&gt;W63+AH64,W63+AH64-AT64,$C64-SUM($AZ64:BE64))))</f>
        <v>0</v>
      </c>
      <c r="BG64" s="128">
        <f ca="1">IF(X63&lt;=0,0,IF($C64&lt;=SUM($AZ64:BF64),0,IF(AU64+$C64-SUM($AZ64:BF64)&gt;X63+AI64,X63+AI64-AU64,$C64-SUM($AZ64:BF64))))</f>
        <v>0</v>
      </c>
      <c r="BH64" s="128">
        <f ca="1">IF(Y63&lt;=0,0,IF($C64&lt;=SUM($AZ64:BG64),0,IF(AV64+$C64-SUM($AZ64:BG64)&gt;Y63+AJ64,Y63+AJ64-AV64,$C64-SUM($AZ64:BG64))))</f>
        <v>0</v>
      </c>
      <c r="BI64" s="128">
        <f ca="1">IF(Z63&lt;=0,0,IF($C64&lt;=SUM($AZ64:BH64),0,IF(AW64+$C64-SUM($AZ64:BH64)&gt;Z63+AK64,Z63+AK64-AW64,$C64-SUM($AZ64:BH64))))</f>
        <v>0</v>
      </c>
    </row>
    <row r="65" spans="1:61" ht="11.1" customHeight="1" x14ac:dyDescent="0.25">
      <c r="A65" s="124" t="str">
        <f t="shared" ca="1" si="51"/>
        <v/>
      </c>
      <c r="B65" s="125" t="e">
        <f t="shared" ca="1" si="26"/>
        <v>#N/A</v>
      </c>
      <c r="C65" s="126" t="str">
        <f ca="1">IF(A65="","",IF(snowball,IF(($E$5-AX65)&lt;0,0,$E$5-AX65),0)+D65)</f>
        <v/>
      </c>
      <c r="D65" s="127"/>
      <c r="E65" s="128">
        <f t="shared" ca="1" si="9"/>
        <v>0</v>
      </c>
      <c r="F65" s="128">
        <f t="shared" ca="1" si="10"/>
        <v>0</v>
      </c>
      <c r="G65" s="128">
        <f t="shared" ca="1" si="11"/>
        <v>0</v>
      </c>
      <c r="H65" s="128">
        <f t="shared" ca="1" si="12"/>
        <v>0</v>
      </c>
      <c r="I65" s="128">
        <f t="shared" ca="1" si="63"/>
        <v>0</v>
      </c>
      <c r="J65" s="128">
        <f t="shared" ca="1" si="63"/>
        <v>0</v>
      </c>
      <c r="K65" s="128">
        <f t="shared" ca="1" si="63"/>
        <v>0</v>
      </c>
      <c r="L65" s="128">
        <f t="shared" ca="1" si="63"/>
        <v>0</v>
      </c>
      <c r="M65" s="128">
        <f t="shared" ca="1" si="63"/>
        <v>0</v>
      </c>
      <c r="N65" s="128">
        <f t="shared" ca="1" si="63"/>
        <v>0</v>
      </c>
      <c r="O65" s="129"/>
      <c r="P65" s="128">
        <f t="shared" ca="1" si="27"/>
        <v>0</v>
      </c>
      <c r="Q65" s="128">
        <f t="shared" ca="1" si="28"/>
        <v>0</v>
      </c>
      <c r="R65" s="128">
        <f t="shared" ca="1" si="29"/>
        <v>0</v>
      </c>
      <c r="S65" s="128">
        <f t="shared" ca="1" si="30"/>
        <v>0</v>
      </c>
      <c r="T65" s="128">
        <f t="shared" ca="1" si="31"/>
        <v>0</v>
      </c>
      <c r="U65" s="128">
        <f t="shared" ca="1" si="32"/>
        <v>0</v>
      </c>
      <c r="V65" s="128">
        <f t="shared" ca="1" si="33"/>
        <v>0</v>
      </c>
      <c r="W65" s="128">
        <f t="shared" ca="1" si="34"/>
        <v>0</v>
      </c>
      <c r="X65" s="128">
        <f t="shared" ca="1" si="35"/>
        <v>0</v>
      </c>
      <c r="Y65" s="128">
        <f t="shared" ca="1" si="36"/>
        <v>0</v>
      </c>
      <c r="Z65" s="128">
        <f t="shared" ca="1" si="37"/>
        <v>0</v>
      </c>
      <c r="AA65" s="134"/>
      <c r="AB65" s="128">
        <f t="shared" ca="1" si="64"/>
        <v>0</v>
      </c>
      <c r="AC65" s="128">
        <f t="shared" ca="1" si="54"/>
        <v>0</v>
      </c>
      <c r="AD65" s="128">
        <f t="shared" ca="1" si="55"/>
        <v>0</v>
      </c>
      <c r="AE65" s="128">
        <f t="shared" ca="1" si="56"/>
        <v>0</v>
      </c>
      <c r="AF65" s="128">
        <f t="shared" ca="1" si="57"/>
        <v>0</v>
      </c>
      <c r="AG65" s="128">
        <f t="shared" ca="1" si="58"/>
        <v>0</v>
      </c>
      <c r="AH65" s="128">
        <f t="shared" ca="1" si="59"/>
        <v>0</v>
      </c>
      <c r="AI65" s="128">
        <f t="shared" ca="1" si="60"/>
        <v>0</v>
      </c>
      <c r="AJ65" s="128">
        <f t="shared" ca="1" si="61"/>
        <v>0</v>
      </c>
      <c r="AK65" s="128">
        <f t="shared" ca="1" si="62"/>
        <v>0</v>
      </c>
      <c r="AL65" s="132">
        <f t="shared" ca="1" si="38"/>
        <v>0</v>
      </c>
      <c r="AM65" s="135"/>
      <c r="AN65" s="128">
        <f t="shared" ca="1" si="39"/>
        <v>0</v>
      </c>
      <c r="AO65" s="128">
        <f t="shared" ca="1" si="40"/>
        <v>0</v>
      </c>
      <c r="AP65" s="128">
        <f t="shared" ca="1" si="41"/>
        <v>0</v>
      </c>
      <c r="AQ65" s="128">
        <f t="shared" ca="1" si="42"/>
        <v>0</v>
      </c>
      <c r="AR65" s="128">
        <f t="shared" ca="1" si="43"/>
        <v>0</v>
      </c>
      <c r="AS65" s="128">
        <f t="shared" ca="1" si="44"/>
        <v>0</v>
      </c>
      <c r="AT65" s="128">
        <f t="shared" ca="1" si="45"/>
        <v>0</v>
      </c>
      <c r="AU65" s="128">
        <f t="shared" ca="1" si="46"/>
        <v>0</v>
      </c>
      <c r="AV65" s="128">
        <f t="shared" ca="1" si="47"/>
        <v>0</v>
      </c>
      <c r="AW65" s="128">
        <f t="shared" ca="1" si="48"/>
        <v>0</v>
      </c>
      <c r="AX65" s="132">
        <f t="shared" ca="1" si="49"/>
        <v>0</v>
      </c>
      <c r="AY65" s="132"/>
      <c r="AZ65" s="133">
        <f t="shared" ca="1" si="50"/>
        <v>0</v>
      </c>
      <c r="BA65" s="128">
        <f ca="1">IF(R64&lt;=0,0,IF($C65&lt;=SUM($AZ65:AZ65),0,IF(AO65+$C65-SUM($AZ65:AZ65)&gt;R64+AC65,R64+AC65-AO65,$C65-SUM($AZ65:AZ65))))</f>
        <v>0</v>
      </c>
      <c r="BB65" s="128">
        <f ca="1">IF(S64&lt;=0,0,IF($C65&lt;=SUM($AZ65:BA65),0,IF(AP65+$C65-SUM($AZ65:BA65)&gt;S64+AD65,S64+AD65-AP65,$C65-SUM($AZ65:BA65))))</f>
        <v>0</v>
      </c>
      <c r="BC65" s="128">
        <f ca="1">IF(T64&lt;=0,0,IF($C65&lt;=SUM($AZ65:BB65),0,IF(AQ65+$C65-SUM($AZ65:BB65)&gt;T64+AE65,T64+AE65-AQ65,$C65-SUM($AZ65:BB65))))</f>
        <v>0</v>
      </c>
      <c r="BD65" s="128">
        <f ca="1">IF(U64&lt;=0,0,IF($C65&lt;=SUM($AZ65:BC65),0,IF(AR65+$C65-SUM($AZ65:BC65)&gt;U64+AF65,U64+AF65-AR65,$C65-SUM($AZ65:BC65))))</f>
        <v>0</v>
      </c>
      <c r="BE65" s="128">
        <f ca="1">IF(V64&lt;=0,0,IF($C65&lt;=SUM($AZ65:BD65),0,IF(AS65+$C65-SUM($AZ65:BD65)&gt;V64+AG65,V64+AG65-AS65,$C65-SUM($AZ65:BD65))))</f>
        <v>0</v>
      </c>
      <c r="BF65" s="128">
        <f ca="1">IF(W64&lt;=0,0,IF($C65&lt;=SUM($AZ65:BE65),0,IF(AT65+$C65-SUM($AZ65:BE65)&gt;W64+AH65,W64+AH65-AT65,$C65-SUM($AZ65:BE65))))</f>
        <v>0</v>
      </c>
      <c r="BG65" s="128">
        <f ca="1">IF(X64&lt;=0,0,IF($C65&lt;=SUM($AZ65:BF65),0,IF(AU65+$C65-SUM($AZ65:BF65)&gt;X64+AI65,X64+AI65-AU65,$C65-SUM($AZ65:BF65))))</f>
        <v>0</v>
      </c>
      <c r="BH65" s="128">
        <f ca="1">IF(Y64&lt;=0,0,IF($C65&lt;=SUM($AZ65:BG65),0,IF(AV65+$C65-SUM($AZ65:BG65)&gt;Y64+AJ65,Y64+AJ65-AV65,$C65-SUM($AZ65:BG65))))</f>
        <v>0</v>
      </c>
      <c r="BI65" s="128">
        <f ca="1">IF(Z64&lt;=0,0,IF($C65&lt;=SUM($AZ65:BH65),0,IF(AW65+$C65-SUM($AZ65:BH65)&gt;Z64+AK65,Z64+AK65-AW65,$C65-SUM($AZ65:BH65))))</f>
        <v>0</v>
      </c>
    </row>
    <row r="66" spans="1:61" ht="11.1" customHeight="1" x14ac:dyDescent="0.25">
      <c r="A66" s="124" t="str">
        <f t="shared" ca="1" si="51"/>
        <v/>
      </c>
      <c r="B66" s="125" t="e">
        <f t="shared" ca="1" si="26"/>
        <v>#N/A</v>
      </c>
      <c r="C66" s="126" t="str">
        <f ca="1">IF(A66="","",IF(snowball,IF(($E$5-AX66)&lt;0,0,$E$5-AX66),0)+D66)</f>
        <v/>
      </c>
      <c r="D66" s="127"/>
      <c r="E66" s="128">
        <f t="shared" ca="1" si="9"/>
        <v>0</v>
      </c>
      <c r="F66" s="128">
        <f t="shared" ca="1" si="10"/>
        <v>0</v>
      </c>
      <c r="G66" s="128">
        <f t="shared" ca="1" si="11"/>
        <v>0</v>
      </c>
      <c r="H66" s="128">
        <f t="shared" ca="1" si="12"/>
        <v>0</v>
      </c>
      <c r="I66" s="128">
        <f t="shared" ca="1" si="63"/>
        <v>0</v>
      </c>
      <c r="J66" s="128">
        <f t="shared" ca="1" si="63"/>
        <v>0</v>
      </c>
      <c r="K66" s="128">
        <f t="shared" ca="1" si="63"/>
        <v>0</v>
      </c>
      <c r="L66" s="128">
        <f t="shared" ca="1" si="63"/>
        <v>0</v>
      </c>
      <c r="M66" s="128">
        <f t="shared" ca="1" si="63"/>
        <v>0</v>
      </c>
      <c r="N66" s="128">
        <f t="shared" ca="1" si="63"/>
        <v>0</v>
      </c>
      <c r="O66" s="129"/>
      <c r="P66" s="128">
        <f t="shared" ca="1" si="27"/>
        <v>0</v>
      </c>
      <c r="Q66" s="128">
        <f t="shared" ca="1" si="28"/>
        <v>0</v>
      </c>
      <c r="R66" s="128">
        <f t="shared" ca="1" si="29"/>
        <v>0</v>
      </c>
      <c r="S66" s="128">
        <f t="shared" ca="1" si="30"/>
        <v>0</v>
      </c>
      <c r="T66" s="128">
        <f t="shared" ca="1" si="31"/>
        <v>0</v>
      </c>
      <c r="U66" s="128">
        <f t="shared" ca="1" si="32"/>
        <v>0</v>
      </c>
      <c r="V66" s="128">
        <f t="shared" ca="1" si="33"/>
        <v>0</v>
      </c>
      <c r="W66" s="128">
        <f t="shared" ca="1" si="34"/>
        <v>0</v>
      </c>
      <c r="X66" s="128">
        <f t="shared" ca="1" si="35"/>
        <v>0</v>
      </c>
      <c r="Y66" s="128">
        <f t="shared" ca="1" si="36"/>
        <v>0</v>
      </c>
      <c r="Z66" s="128">
        <f t="shared" ca="1" si="37"/>
        <v>0</v>
      </c>
      <c r="AA66" s="134"/>
      <c r="AB66" s="128">
        <f t="shared" ca="1" si="64"/>
        <v>0</v>
      </c>
      <c r="AC66" s="128">
        <f t="shared" ca="1" si="54"/>
        <v>0</v>
      </c>
      <c r="AD66" s="128">
        <f t="shared" ca="1" si="55"/>
        <v>0</v>
      </c>
      <c r="AE66" s="128">
        <f t="shared" ca="1" si="56"/>
        <v>0</v>
      </c>
      <c r="AF66" s="128">
        <f t="shared" ca="1" si="57"/>
        <v>0</v>
      </c>
      <c r="AG66" s="128">
        <f t="shared" ca="1" si="58"/>
        <v>0</v>
      </c>
      <c r="AH66" s="128">
        <f t="shared" ca="1" si="59"/>
        <v>0</v>
      </c>
      <c r="AI66" s="128">
        <f t="shared" ca="1" si="60"/>
        <v>0</v>
      </c>
      <c r="AJ66" s="128">
        <f t="shared" ca="1" si="61"/>
        <v>0</v>
      </c>
      <c r="AK66" s="128">
        <f t="shared" ca="1" si="62"/>
        <v>0</v>
      </c>
      <c r="AL66" s="132">
        <f t="shared" ca="1" si="38"/>
        <v>0</v>
      </c>
      <c r="AM66" s="135"/>
      <c r="AN66" s="128">
        <f t="shared" ca="1" si="39"/>
        <v>0</v>
      </c>
      <c r="AO66" s="128">
        <f t="shared" ca="1" si="40"/>
        <v>0</v>
      </c>
      <c r="AP66" s="128">
        <f t="shared" ca="1" si="41"/>
        <v>0</v>
      </c>
      <c r="AQ66" s="128">
        <f t="shared" ca="1" si="42"/>
        <v>0</v>
      </c>
      <c r="AR66" s="128">
        <f t="shared" ca="1" si="43"/>
        <v>0</v>
      </c>
      <c r="AS66" s="128">
        <f t="shared" ca="1" si="44"/>
        <v>0</v>
      </c>
      <c r="AT66" s="128">
        <f t="shared" ca="1" si="45"/>
        <v>0</v>
      </c>
      <c r="AU66" s="128">
        <f t="shared" ca="1" si="46"/>
        <v>0</v>
      </c>
      <c r="AV66" s="128">
        <f t="shared" ca="1" si="47"/>
        <v>0</v>
      </c>
      <c r="AW66" s="128">
        <f t="shared" ca="1" si="48"/>
        <v>0</v>
      </c>
      <c r="AX66" s="132">
        <f t="shared" ca="1" si="49"/>
        <v>0</v>
      </c>
      <c r="AY66" s="132"/>
      <c r="AZ66" s="133">
        <f t="shared" ca="1" si="50"/>
        <v>0</v>
      </c>
      <c r="BA66" s="128">
        <f ca="1">IF(R65&lt;=0,0,IF($C66&lt;=SUM($AZ66:AZ66),0,IF(AO66+$C66-SUM($AZ66:AZ66)&gt;R65+AC66,R65+AC66-AO66,$C66-SUM($AZ66:AZ66))))</f>
        <v>0</v>
      </c>
      <c r="BB66" s="128">
        <f ca="1">IF(S65&lt;=0,0,IF($C66&lt;=SUM($AZ66:BA66),0,IF(AP66+$C66-SUM($AZ66:BA66)&gt;S65+AD66,S65+AD66-AP66,$C66-SUM($AZ66:BA66))))</f>
        <v>0</v>
      </c>
      <c r="BC66" s="128">
        <f ca="1">IF(T65&lt;=0,0,IF($C66&lt;=SUM($AZ66:BB66),0,IF(AQ66+$C66-SUM($AZ66:BB66)&gt;T65+AE66,T65+AE66-AQ66,$C66-SUM($AZ66:BB66))))</f>
        <v>0</v>
      </c>
      <c r="BD66" s="128">
        <f ca="1">IF(U65&lt;=0,0,IF($C66&lt;=SUM($AZ66:BC66),0,IF(AR66+$C66-SUM($AZ66:BC66)&gt;U65+AF66,U65+AF66-AR66,$C66-SUM($AZ66:BC66))))</f>
        <v>0</v>
      </c>
      <c r="BE66" s="128">
        <f ca="1">IF(V65&lt;=0,0,IF($C66&lt;=SUM($AZ66:BD66),0,IF(AS66+$C66-SUM($AZ66:BD66)&gt;V65+AG66,V65+AG66-AS66,$C66-SUM($AZ66:BD66))))</f>
        <v>0</v>
      </c>
      <c r="BF66" s="128">
        <f ca="1">IF(W65&lt;=0,0,IF($C66&lt;=SUM($AZ66:BE66),0,IF(AT66+$C66-SUM($AZ66:BE66)&gt;W65+AH66,W65+AH66-AT66,$C66-SUM($AZ66:BE66))))</f>
        <v>0</v>
      </c>
      <c r="BG66" s="128">
        <f ca="1">IF(X65&lt;=0,0,IF($C66&lt;=SUM($AZ66:BF66),0,IF(AU66+$C66-SUM($AZ66:BF66)&gt;X65+AI66,X65+AI66-AU66,$C66-SUM($AZ66:BF66))))</f>
        <v>0</v>
      </c>
      <c r="BH66" s="128">
        <f ca="1">IF(Y65&lt;=0,0,IF($C66&lt;=SUM($AZ66:BG66),0,IF(AV66+$C66-SUM($AZ66:BG66)&gt;Y65+AJ66,Y65+AJ66-AV66,$C66-SUM($AZ66:BG66))))</f>
        <v>0</v>
      </c>
      <c r="BI66" s="128">
        <f ca="1">IF(Z65&lt;=0,0,IF($C66&lt;=SUM($AZ66:BH66),0,IF(AW66+$C66-SUM($AZ66:BH66)&gt;Z65+AK66,Z65+AK66-AW66,$C66-SUM($AZ66:BH66))))</f>
        <v>0</v>
      </c>
    </row>
    <row r="67" spans="1:61" ht="11.1" customHeight="1" x14ac:dyDescent="0.25">
      <c r="A67" s="124" t="str">
        <f t="shared" ca="1" si="51"/>
        <v/>
      </c>
      <c r="B67" s="125" t="e">
        <f t="shared" ca="1" si="26"/>
        <v>#N/A</v>
      </c>
      <c r="C67" s="126" t="str">
        <f ca="1">IF(A67="","",IF(snowball,IF(($E$5-AX67)&lt;0,0,$E$5-AX67),0)+D67)</f>
        <v/>
      </c>
      <c r="D67" s="127"/>
      <c r="E67" s="128">
        <f t="shared" ca="1" si="9"/>
        <v>0</v>
      </c>
      <c r="F67" s="128">
        <f t="shared" ca="1" si="10"/>
        <v>0</v>
      </c>
      <c r="G67" s="128">
        <f t="shared" ca="1" si="11"/>
        <v>0</v>
      </c>
      <c r="H67" s="128">
        <f t="shared" ca="1" si="12"/>
        <v>0</v>
      </c>
      <c r="I67" s="128">
        <f t="shared" ca="1" si="63"/>
        <v>0</v>
      </c>
      <c r="J67" s="128">
        <f t="shared" ca="1" si="63"/>
        <v>0</v>
      </c>
      <c r="K67" s="128">
        <f t="shared" ca="1" si="63"/>
        <v>0</v>
      </c>
      <c r="L67" s="128">
        <f t="shared" ca="1" si="63"/>
        <v>0</v>
      </c>
      <c r="M67" s="128">
        <f t="shared" ca="1" si="63"/>
        <v>0</v>
      </c>
      <c r="N67" s="128">
        <f t="shared" ca="1" si="63"/>
        <v>0</v>
      </c>
      <c r="O67" s="129"/>
      <c r="P67" s="128">
        <f t="shared" ca="1" si="27"/>
        <v>0</v>
      </c>
      <c r="Q67" s="128">
        <f t="shared" ca="1" si="28"/>
        <v>0</v>
      </c>
      <c r="R67" s="128">
        <f t="shared" ca="1" si="29"/>
        <v>0</v>
      </c>
      <c r="S67" s="128">
        <f t="shared" ca="1" si="30"/>
        <v>0</v>
      </c>
      <c r="T67" s="128">
        <f t="shared" ca="1" si="31"/>
        <v>0</v>
      </c>
      <c r="U67" s="128">
        <f t="shared" ca="1" si="32"/>
        <v>0</v>
      </c>
      <c r="V67" s="128">
        <f t="shared" ca="1" si="33"/>
        <v>0</v>
      </c>
      <c r="W67" s="128">
        <f t="shared" ca="1" si="34"/>
        <v>0</v>
      </c>
      <c r="X67" s="128">
        <f t="shared" ca="1" si="35"/>
        <v>0</v>
      </c>
      <c r="Y67" s="128">
        <f t="shared" ca="1" si="36"/>
        <v>0</v>
      </c>
      <c r="Z67" s="128">
        <f t="shared" ca="1" si="37"/>
        <v>0</v>
      </c>
      <c r="AA67" s="134"/>
      <c r="AB67" s="128">
        <f t="shared" ca="1" si="64"/>
        <v>0</v>
      </c>
      <c r="AC67" s="128">
        <f t="shared" ca="1" si="54"/>
        <v>0</v>
      </c>
      <c r="AD67" s="128">
        <f t="shared" ca="1" si="55"/>
        <v>0</v>
      </c>
      <c r="AE67" s="128">
        <f t="shared" ca="1" si="56"/>
        <v>0</v>
      </c>
      <c r="AF67" s="128">
        <f t="shared" ca="1" si="57"/>
        <v>0</v>
      </c>
      <c r="AG67" s="128">
        <f t="shared" ca="1" si="58"/>
        <v>0</v>
      </c>
      <c r="AH67" s="128">
        <f t="shared" ca="1" si="59"/>
        <v>0</v>
      </c>
      <c r="AI67" s="128">
        <f t="shared" ca="1" si="60"/>
        <v>0</v>
      </c>
      <c r="AJ67" s="128">
        <f t="shared" ca="1" si="61"/>
        <v>0</v>
      </c>
      <c r="AK67" s="128">
        <f t="shared" ca="1" si="62"/>
        <v>0</v>
      </c>
      <c r="AL67" s="132">
        <f t="shared" ca="1" si="38"/>
        <v>0</v>
      </c>
      <c r="AM67" s="135"/>
      <c r="AN67" s="128">
        <f t="shared" ca="1" si="39"/>
        <v>0</v>
      </c>
      <c r="AO67" s="128">
        <f t="shared" ca="1" si="40"/>
        <v>0</v>
      </c>
      <c r="AP67" s="128">
        <f t="shared" ca="1" si="41"/>
        <v>0</v>
      </c>
      <c r="AQ67" s="128">
        <f t="shared" ca="1" si="42"/>
        <v>0</v>
      </c>
      <c r="AR67" s="128">
        <f t="shared" ca="1" si="43"/>
        <v>0</v>
      </c>
      <c r="AS67" s="128">
        <f t="shared" ca="1" si="44"/>
        <v>0</v>
      </c>
      <c r="AT67" s="128">
        <f t="shared" ca="1" si="45"/>
        <v>0</v>
      </c>
      <c r="AU67" s="128">
        <f t="shared" ca="1" si="46"/>
        <v>0</v>
      </c>
      <c r="AV67" s="128">
        <f t="shared" ca="1" si="47"/>
        <v>0</v>
      </c>
      <c r="AW67" s="128">
        <f t="shared" ca="1" si="48"/>
        <v>0</v>
      </c>
      <c r="AX67" s="132">
        <f t="shared" ca="1" si="49"/>
        <v>0</v>
      </c>
      <c r="AY67" s="132"/>
      <c r="AZ67" s="133">
        <f t="shared" ca="1" si="50"/>
        <v>0</v>
      </c>
      <c r="BA67" s="128">
        <f ca="1">IF(R66&lt;=0,0,IF($C67&lt;=SUM($AZ67:AZ67),0,IF(AO67+$C67-SUM($AZ67:AZ67)&gt;R66+AC67,R66+AC67-AO67,$C67-SUM($AZ67:AZ67))))</f>
        <v>0</v>
      </c>
      <c r="BB67" s="128">
        <f ca="1">IF(S66&lt;=0,0,IF($C67&lt;=SUM($AZ67:BA67),0,IF(AP67+$C67-SUM($AZ67:BA67)&gt;S66+AD67,S66+AD67-AP67,$C67-SUM($AZ67:BA67))))</f>
        <v>0</v>
      </c>
      <c r="BC67" s="128">
        <f ca="1">IF(T66&lt;=0,0,IF($C67&lt;=SUM($AZ67:BB67),0,IF(AQ67+$C67-SUM($AZ67:BB67)&gt;T66+AE67,T66+AE67-AQ67,$C67-SUM($AZ67:BB67))))</f>
        <v>0</v>
      </c>
      <c r="BD67" s="128">
        <f ca="1">IF(U66&lt;=0,0,IF($C67&lt;=SUM($AZ67:BC67),0,IF(AR67+$C67-SUM($AZ67:BC67)&gt;U66+AF67,U66+AF67-AR67,$C67-SUM($AZ67:BC67))))</f>
        <v>0</v>
      </c>
      <c r="BE67" s="128">
        <f ca="1">IF(V66&lt;=0,0,IF($C67&lt;=SUM($AZ67:BD67),0,IF(AS67+$C67-SUM($AZ67:BD67)&gt;V66+AG67,V66+AG67-AS67,$C67-SUM($AZ67:BD67))))</f>
        <v>0</v>
      </c>
      <c r="BF67" s="128">
        <f ca="1">IF(W66&lt;=0,0,IF($C67&lt;=SUM($AZ67:BE67),0,IF(AT67+$C67-SUM($AZ67:BE67)&gt;W66+AH67,W66+AH67-AT67,$C67-SUM($AZ67:BE67))))</f>
        <v>0</v>
      </c>
      <c r="BG67" s="128">
        <f ca="1">IF(X66&lt;=0,0,IF($C67&lt;=SUM($AZ67:BF67),0,IF(AU67+$C67-SUM($AZ67:BF67)&gt;X66+AI67,X66+AI67-AU67,$C67-SUM($AZ67:BF67))))</f>
        <v>0</v>
      </c>
      <c r="BH67" s="128">
        <f ca="1">IF(Y66&lt;=0,0,IF($C67&lt;=SUM($AZ67:BG67),0,IF(AV67+$C67-SUM($AZ67:BG67)&gt;Y66+AJ67,Y66+AJ67-AV67,$C67-SUM($AZ67:BG67))))</f>
        <v>0</v>
      </c>
      <c r="BI67" s="128">
        <f ca="1">IF(Z66&lt;=0,0,IF($C67&lt;=SUM($AZ67:BH67),0,IF(AW67+$C67-SUM($AZ67:BH67)&gt;Z66+AK67,Z66+AK67-AW67,$C67-SUM($AZ67:BH67))))</f>
        <v>0</v>
      </c>
    </row>
    <row r="68" spans="1:61" ht="11.1" customHeight="1" x14ac:dyDescent="0.25">
      <c r="A68" s="124" t="str">
        <f t="shared" ca="1" si="51"/>
        <v/>
      </c>
      <c r="B68" s="125" t="e">
        <f t="shared" ca="1" si="26"/>
        <v>#N/A</v>
      </c>
      <c r="C68" s="126" t="str">
        <f ca="1">IF(A68="","",IF(snowball,IF(($E$5-AX68)&lt;0,0,$E$5-AX68),0)+D68)</f>
        <v/>
      </c>
      <c r="D68" s="127"/>
      <c r="E68" s="128">
        <f t="shared" ca="1" si="9"/>
        <v>0</v>
      </c>
      <c r="F68" s="128">
        <f t="shared" ca="1" si="10"/>
        <v>0</v>
      </c>
      <c r="G68" s="128">
        <f t="shared" ca="1" si="11"/>
        <v>0</v>
      </c>
      <c r="H68" s="128">
        <f t="shared" ca="1" si="12"/>
        <v>0</v>
      </c>
      <c r="I68" s="128">
        <f t="shared" ca="1" si="63"/>
        <v>0</v>
      </c>
      <c r="J68" s="128">
        <f t="shared" ca="1" si="63"/>
        <v>0</v>
      </c>
      <c r="K68" s="128">
        <f t="shared" ca="1" si="63"/>
        <v>0</v>
      </c>
      <c r="L68" s="128">
        <f t="shared" ca="1" si="63"/>
        <v>0</v>
      </c>
      <c r="M68" s="128">
        <f t="shared" ca="1" si="63"/>
        <v>0</v>
      </c>
      <c r="N68" s="128">
        <f t="shared" ca="1" si="63"/>
        <v>0</v>
      </c>
      <c r="O68" s="129"/>
      <c r="P68" s="128">
        <f t="shared" ca="1" si="27"/>
        <v>0</v>
      </c>
      <c r="Q68" s="128">
        <f t="shared" ca="1" si="28"/>
        <v>0</v>
      </c>
      <c r="R68" s="128">
        <f t="shared" ca="1" si="29"/>
        <v>0</v>
      </c>
      <c r="S68" s="128">
        <f t="shared" ca="1" si="30"/>
        <v>0</v>
      </c>
      <c r="T68" s="128">
        <f t="shared" ca="1" si="31"/>
        <v>0</v>
      </c>
      <c r="U68" s="128">
        <f t="shared" ca="1" si="32"/>
        <v>0</v>
      </c>
      <c r="V68" s="128">
        <f t="shared" ca="1" si="33"/>
        <v>0</v>
      </c>
      <c r="W68" s="128">
        <f t="shared" ca="1" si="34"/>
        <v>0</v>
      </c>
      <c r="X68" s="128">
        <f t="shared" ca="1" si="35"/>
        <v>0</v>
      </c>
      <c r="Y68" s="128">
        <f t="shared" ca="1" si="36"/>
        <v>0</v>
      </c>
      <c r="Z68" s="128">
        <f t="shared" ca="1" si="37"/>
        <v>0</v>
      </c>
      <c r="AA68" s="134"/>
      <c r="AB68" s="128">
        <f t="shared" ca="1" si="64"/>
        <v>0</v>
      </c>
      <c r="AC68" s="128">
        <f t="shared" ca="1" si="54"/>
        <v>0</v>
      </c>
      <c r="AD68" s="128">
        <f t="shared" ca="1" si="55"/>
        <v>0</v>
      </c>
      <c r="AE68" s="128">
        <f t="shared" ca="1" si="56"/>
        <v>0</v>
      </c>
      <c r="AF68" s="128">
        <f t="shared" ca="1" si="57"/>
        <v>0</v>
      </c>
      <c r="AG68" s="128">
        <f t="shared" ca="1" si="58"/>
        <v>0</v>
      </c>
      <c r="AH68" s="128">
        <f t="shared" ca="1" si="59"/>
        <v>0</v>
      </c>
      <c r="AI68" s="128">
        <f t="shared" ca="1" si="60"/>
        <v>0</v>
      </c>
      <c r="AJ68" s="128">
        <f t="shared" ca="1" si="61"/>
        <v>0</v>
      </c>
      <c r="AK68" s="128">
        <f t="shared" ca="1" si="62"/>
        <v>0</v>
      </c>
      <c r="AL68" s="132">
        <f t="shared" ca="1" si="38"/>
        <v>0</v>
      </c>
      <c r="AM68" s="135"/>
      <c r="AN68" s="128">
        <f t="shared" ca="1" si="39"/>
        <v>0</v>
      </c>
      <c r="AO68" s="128">
        <f t="shared" ca="1" si="40"/>
        <v>0</v>
      </c>
      <c r="AP68" s="128">
        <f t="shared" ca="1" si="41"/>
        <v>0</v>
      </c>
      <c r="AQ68" s="128">
        <f t="shared" ca="1" si="42"/>
        <v>0</v>
      </c>
      <c r="AR68" s="128">
        <f t="shared" ca="1" si="43"/>
        <v>0</v>
      </c>
      <c r="AS68" s="128">
        <f t="shared" ca="1" si="44"/>
        <v>0</v>
      </c>
      <c r="AT68" s="128">
        <f t="shared" ca="1" si="45"/>
        <v>0</v>
      </c>
      <c r="AU68" s="128">
        <f t="shared" ca="1" si="46"/>
        <v>0</v>
      </c>
      <c r="AV68" s="128">
        <f t="shared" ca="1" si="47"/>
        <v>0</v>
      </c>
      <c r="AW68" s="128">
        <f t="shared" ca="1" si="48"/>
        <v>0</v>
      </c>
      <c r="AX68" s="132">
        <f t="shared" ca="1" si="49"/>
        <v>0</v>
      </c>
      <c r="AY68" s="132"/>
      <c r="AZ68" s="133">
        <f t="shared" ca="1" si="50"/>
        <v>0</v>
      </c>
      <c r="BA68" s="128">
        <f ca="1">IF(R67&lt;=0,0,IF($C68&lt;=SUM($AZ68:AZ68),0,IF(AO68+$C68-SUM($AZ68:AZ68)&gt;R67+AC68,R67+AC68-AO68,$C68-SUM($AZ68:AZ68))))</f>
        <v>0</v>
      </c>
      <c r="BB68" s="128">
        <f ca="1">IF(S67&lt;=0,0,IF($C68&lt;=SUM($AZ68:BA68),0,IF(AP68+$C68-SUM($AZ68:BA68)&gt;S67+AD68,S67+AD68-AP68,$C68-SUM($AZ68:BA68))))</f>
        <v>0</v>
      </c>
      <c r="BC68" s="128">
        <f ca="1">IF(T67&lt;=0,0,IF($C68&lt;=SUM($AZ68:BB68),0,IF(AQ68+$C68-SUM($AZ68:BB68)&gt;T67+AE68,T67+AE68-AQ68,$C68-SUM($AZ68:BB68))))</f>
        <v>0</v>
      </c>
      <c r="BD68" s="128">
        <f ca="1">IF(U67&lt;=0,0,IF($C68&lt;=SUM($AZ68:BC68),0,IF(AR68+$C68-SUM($AZ68:BC68)&gt;U67+AF68,U67+AF68-AR68,$C68-SUM($AZ68:BC68))))</f>
        <v>0</v>
      </c>
      <c r="BE68" s="128">
        <f ca="1">IF(V67&lt;=0,0,IF($C68&lt;=SUM($AZ68:BD68),0,IF(AS68+$C68-SUM($AZ68:BD68)&gt;V67+AG68,V67+AG68-AS68,$C68-SUM($AZ68:BD68))))</f>
        <v>0</v>
      </c>
      <c r="BF68" s="128">
        <f ca="1">IF(W67&lt;=0,0,IF($C68&lt;=SUM($AZ68:BE68),0,IF(AT68+$C68-SUM($AZ68:BE68)&gt;W67+AH68,W67+AH68-AT68,$C68-SUM($AZ68:BE68))))</f>
        <v>0</v>
      </c>
      <c r="BG68" s="128">
        <f ca="1">IF(X67&lt;=0,0,IF($C68&lt;=SUM($AZ68:BF68),0,IF(AU68+$C68-SUM($AZ68:BF68)&gt;X67+AI68,X67+AI68-AU68,$C68-SUM($AZ68:BF68))))</f>
        <v>0</v>
      </c>
      <c r="BH68" s="128">
        <f ca="1">IF(Y67&lt;=0,0,IF($C68&lt;=SUM($AZ68:BG68),0,IF(AV68+$C68-SUM($AZ68:BG68)&gt;Y67+AJ68,Y67+AJ68-AV68,$C68-SUM($AZ68:BG68))))</f>
        <v>0</v>
      </c>
      <c r="BI68" s="128">
        <f ca="1">IF(Z67&lt;=0,0,IF($C68&lt;=SUM($AZ68:BH68),0,IF(AW68+$C68-SUM($AZ68:BH68)&gt;Z67+AK68,Z67+AK68-AW68,$C68-SUM($AZ68:BH68))))</f>
        <v>0</v>
      </c>
    </row>
    <row r="69" spans="1:61" ht="11.1" customHeight="1" x14ac:dyDescent="0.25">
      <c r="A69" s="124" t="str">
        <f t="shared" ca="1" si="51"/>
        <v/>
      </c>
      <c r="B69" s="125" t="e">
        <f t="shared" ca="1" si="26"/>
        <v>#N/A</v>
      </c>
      <c r="C69" s="126" t="str">
        <f ca="1">IF(A69="","",IF(snowball,IF(($E$5-AX69)&lt;0,0,$E$5-AX69),0)+D69)</f>
        <v/>
      </c>
      <c r="D69" s="127"/>
      <c r="E69" s="128">
        <f t="shared" ca="1" si="9"/>
        <v>0</v>
      </c>
      <c r="F69" s="128">
        <f t="shared" ca="1" si="10"/>
        <v>0</v>
      </c>
      <c r="G69" s="128">
        <f t="shared" ca="1" si="11"/>
        <v>0</v>
      </c>
      <c r="H69" s="128">
        <f t="shared" ca="1" si="12"/>
        <v>0</v>
      </c>
      <c r="I69" s="128">
        <f t="shared" ref="I69:N84" ca="1" si="65">AR69+BD69</f>
        <v>0</v>
      </c>
      <c r="J69" s="128">
        <f t="shared" ca="1" si="65"/>
        <v>0</v>
      </c>
      <c r="K69" s="128">
        <f t="shared" ca="1" si="65"/>
        <v>0</v>
      </c>
      <c r="L69" s="128">
        <f t="shared" ca="1" si="65"/>
        <v>0</v>
      </c>
      <c r="M69" s="128">
        <f t="shared" ca="1" si="65"/>
        <v>0</v>
      </c>
      <c r="N69" s="128">
        <f t="shared" ca="1" si="65"/>
        <v>0</v>
      </c>
      <c r="O69" s="129"/>
      <c r="P69" s="128">
        <f t="shared" ca="1" si="27"/>
        <v>0</v>
      </c>
      <c r="Q69" s="128">
        <f t="shared" ca="1" si="28"/>
        <v>0</v>
      </c>
      <c r="R69" s="128">
        <f t="shared" ca="1" si="29"/>
        <v>0</v>
      </c>
      <c r="S69" s="128">
        <f t="shared" ca="1" si="30"/>
        <v>0</v>
      </c>
      <c r="T69" s="128">
        <f t="shared" ca="1" si="31"/>
        <v>0</v>
      </c>
      <c r="U69" s="128">
        <f t="shared" ca="1" si="32"/>
        <v>0</v>
      </c>
      <c r="V69" s="128">
        <f t="shared" ca="1" si="33"/>
        <v>0</v>
      </c>
      <c r="W69" s="128">
        <f t="shared" ca="1" si="34"/>
        <v>0</v>
      </c>
      <c r="X69" s="128">
        <f t="shared" ca="1" si="35"/>
        <v>0</v>
      </c>
      <c r="Y69" s="128">
        <f t="shared" ca="1" si="36"/>
        <v>0</v>
      </c>
      <c r="Z69" s="128">
        <f t="shared" ca="1" si="37"/>
        <v>0</v>
      </c>
      <c r="AA69" s="134"/>
      <c r="AB69" s="128">
        <f t="shared" ca="1" si="64"/>
        <v>0</v>
      </c>
      <c r="AC69" s="128">
        <f t="shared" ca="1" si="54"/>
        <v>0</v>
      </c>
      <c r="AD69" s="128">
        <f t="shared" ca="1" si="55"/>
        <v>0</v>
      </c>
      <c r="AE69" s="128">
        <f t="shared" ca="1" si="56"/>
        <v>0</v>
      </c>
      <c r="AF69" s="128">
        <f t="shared" ca="1" si="57"/>
        <v>0</v>
      </c>
      <c r="AG69" s="128">
        <f t="shared" ca="1" si="58"/>
        <v>0</v>
      </c>
      <c r="AH69" s="128">
        <f t="shared" ca="1" si="59"/>
        <v>0</v>
      </c>
      <c r="AI69" s="128">
        <f t="shared" ca="1" si="60"/>
        <v>0</v>
      </c>
      <c r="AJ69" s="128">
        <f t="shared" ca="1" si="61"/>
        <v>0</v>
      </c>
      <c r="AK69" s="128">
        <f t="shared" ca="1" si="62"/>
        <v>0</v>
      </c>
      <c r="AL69" s="132">
        <f t="shared" ca="1" si="38"/>
        <v>0</v>
      </c>
      <c r="AM69" s="135"/>
      <c r="AN69" s="128">
        <f t="shared" ca="1" si="39"/>
        <v>0</v>
      </c>
      <c r="AO69" s="128">
        <f t="shared" ca="1" si="40"/>
        <v>0</v>
      </c>
      <c r="AP69" s="128">
        <f t="shared" ca="1" si="41"/>
        <v>0</v>
      </c>
      <c r="AQ69" s="128">
        <f t="shared" ca="1" si="42"/>
        <v>0</v>
      </c>
      <c r="AR69" s="128">
        <f t="shared" ca="1" si="43"/>
        <v>0</v>
      </c>
      <c r="AS69" s="128">
        <f t="shared" ca="1" si="44"/>
        <v>0</v>
      </c>
      <c r="AT69" s="128">
        <f t="shared" ca="1" si="45"/>
        <v>0</v>
      </c>
      <c r="AU69" s="128">
        <f t="shared" ca="1" si="46"/>
        <v>0</v>
      </c>
      <c r="AV69" s="128">
        <f t="shared" ca="1" si="47"/>
        <v>0</v>
      </c>
      <c r="AW69" s="128">
        <f t="shared" ca="1" si="48"/>
        <v>0</v>
      </c>
      <c r="AX69" s="132">
        <f t="shared" ca="1" si="49"/>
        <v>0</v>
      </c>
      <c r="AY69" s="132"/>
      <c r="AZ69" s="133">
        <f t="shared" ca="1" si="50"/>
        <v>0</v>
      </c>
      <c r="BA69" s="128">
        <f ca="1">IF(R68&lt;=0,0,IF($C69&lt;=SUM($AZ69:AZ69),0,IF(AO69+$C69-SUM($AZ69:AZ69)&gt;R68+AC69,R68+AC69-AO69,$C69-SUM($AZ69:AZ69))))</f>
        <v>0</v>
      </c>
      <c r="BB69" s="128">
        <f ca="1">IF(S68&lt;=0,0,IF($C69&lt;=SUM($AZ69:BA69),0,IF(AP69+$C69-SUM($AZ69:BA69)&gt;S68+AD69,S68+AD69-AP69,$C69-SUM($AZ69:BA69))))</f>
        <v>0</v>
      </c>
      <c r="BC69" s="128">
        <f ca="1">IF(T68&lt;=0,0,IF($C69&lt;=SUM($AZ69:BB69),0,IF(AQ69+$C69-SUM($AZ69:BB69)&gt;T68+AE69,T68+AE69-AQ69,$C69-SUM($AZ69:BB69))))</f>
        <v>0</v>
      </c>
      <c r="BD69" s="128">
        <f ca="1">IF(U68&lt;=0,0,IF($C69&lt;=SUM($AZ69:BC69),0,IF(AR69+$C69-SUM($AZ69:BC69)&gt;U68+AF69,U68+AF69-AR69,$C69-SUM($AZ69:BC69))))</f>
        <v>0</v>
      </c>
      <c r="BE69" s="128">
        <f ca="1">IF(V68&lt;=0,0,IF($C69&lt;=SUM($AZ69:BD69),0,IF(AS69+$C69-SUM($AZ69:BD69)&gt;V68+AG69,V68+AG69-AS69,$C69-SUM($AZ69:BD69))))</f>
        <v>0</v>
      </c>
      <c r="BF69" s="128">
        <f ca="1">IF(W68&lt;=0,0,IF($C69&lt;=SUM($AZ69:BE69),0,IF(AT69+$C69-SUM($AZ69:BE69)&gt;W68+AH69,W68+AH69-AT69,$C69-SUM($AZ69:BE69))))</f>
        <v>0</v>
      </c>
      <c r="BG69" s="128">
        <f ca="1">IF(X68&lt;=0,0,IF($C69&lt;=SUM($AZ69:BF69),0,IF(AU69+$C69-SUM($AZ69:BF69)&gt;X68+AI69,X68+AI69-AU69,$C69-SUM($AZ69:BF69))))</f>
        <v>0</v>
      </c>
      <c r="BH69" s="128">
        <f ca="1">IF(Y68&lt;=0,0,IF($C69&lt;=SUM($AZ69:BG69),0,IF(AV69+$C69-SUM($AZ69:BG69)&gt;Y68+AJ69,Y68+AJ69-AV69,$C69-SUM($AZ69:BG69))))</f>
        <v>0</v>
      </c>
      <c r="BI69" s="128">
        <f ca="1">IF(Z68&lt;=0,0,IF($C69&lt;=SUM($AZ69:BH69),0,IF(AW69+$C69-SUM($AZ69:BH69)&gt;Z68+AK69,Z68+AK69-AW69,$C69-SUM($AZ69:BH69))))</f>
        <v>0</v>
      </c>
    </row>
    <row r="70" spans="1:61" ht="11.1" customHeight="1" x14ac:dyDescent="0.25">
      <c r="A70" s="124" t="str">
        <f t="shared" ca="1" si="51"/>
        <v/>
      </c>
      <c r="B70" s="125" t="e">
        <f t="shared" ca="1" si="26"/>
        <v>#N/A</v>
      </c>
      <c r="C70" s="126" t="str">
        <f ca="1">IF(A70="","",IF(snowball,IF(($E$5-AX70)&lt;0,0,$E$5-AX70),0)+D70)</f>
        <v/>
      </c>
      <c r="D70" s="127"/>
      <c r="E70" s="128">
        <f t="shared" ca="1" si="9"/>
        <v>0</v>
      </c>
      <c r="F70" s="128">
        <f t="shared" ca="1" si="10"/>
        <v>0</v>
      </c>
      <c r="G70" s="128">
        <f t="shared" ca="1" si="11"/>
        <v>0</v>
      </c>
      <c r="H70" s="128">
        <f t="shared" ca="1" si="12"/>
        <v>0</v>
      </c>
      <c r="I70" s="128">
        <f t="shared" ca="1" si="65"/>
        <v>0</v>
      </c>
      <c r="J70" s="128">
        <f t="shared" ca="1" si="65"/>
        <v>0</v>
      </c>
      <c r="K70" s="128">
        <f t="shared" ca="1" si="65"/>
        <v>0</v>
      </c>
      <c r="L70" s="128">
        <f t="shared" ca="1" si="65"/>
        <v>0</v>
      </c>
      <c r="M70" s="128">
        <f t="shared" ca="1" si="65"/>
        <v>0</v>
      </c>
      <c r="N70" s="128">
        <f t="shared" ca="1" si="65"/>
        <v>0</v>
      </c>
      <c r="O70" s="129"/>
      <c r="P70" s="128">
        <f t="shared" ca="1" si="27"/>
        <v>0</v>
      </c>
      <c r="Q70" s="128">
        <f t="shared" ca="1" si="28"/>
        <v>0</v>
      </c>
      <c r="R70" s="128">
        <f t="shared" ca="1" si="29"/>
        <v>0</v>
      </c>
      <c r="S70" s="128">
        <f t="shared" ca="1" si="30"/>
        <v>0</v>
      </c>
      <c r="T70" s="128">
        <f t="shared" ca="1" si="31"/>
        <v>0</v>
      </c>
      <c r="U70" s="128">
        <f t="shared" ca="1" si="32"/>
        <v>0</v>
      </c>
      <c r="V70" s="128">
        <f t="shared" ca="1" si="33"/>
        <v>0</v>
      </c>
      <c r="W70" s="128">
        <f t="shared" ca="1" si="34"/>
        <v>0</v>
      </c>
      <c r="X70" s="128">
        <f t="shared" ca="1" si="35"/>
        <v>0</v>
      </c>
      <c r="Y70" s="128">
        <f t="shared" ca="1" si="36"/>
        <v>0</v>
      </c>
      <c r="Z70" s="128">
        <f t="shared" ca="1" si="37"/>
        <v>0</v>
      </c>
      <c r="AA70" s="134"/>
      <c r="AB70" s="128">
        <f t="shared" ca="1" si="64"/>
        <v>0</v>
      </c>
      <c r="AC70" s="128">
        <f t="shared" ca="1" si="54"/>
        <v>0</v>
      </c>
      <c r="AD70" s="128">
        <f t="shared" ca="1" si="55"/>
        <v>0</v>
      </c>
      <c r="AE70" s="128">
        <f t="shared" ca="1" si="56"/>
        <v>0</v>
      </c>
      <c r="AF70" s="128">
        <f t="shared" ca="1" si="57"/>
        <v>0</v>
      </c>
      <c r="AG70" s="128">
        <f t="shared" ca="1" si="58"/>
        <v>0</v>
      </c>
      <c r="AH70" s="128">
        <f t="shared" ca="1" si="59"/>
        <v>0</v>
      </c>
      <c r="AI70" s="128">
        <f t="shared" ca="1" si="60"/>
        <v>0</v>
      </c>
      <c r="AJ70" s="128">
        <f t="shared" ca="1" si="61"/>
        <v>0</v>
      </c>
      <c r="AK70" s="128">
        <f t="shared" ca="1" si="62"/>
        <v>0</v>
      </c>
      <c r="AL70" s="132">
        <f t="shared" ca="1" si="38"/>
        <v>0</v>
      </c>
      <c r="AM70" s="135"/>
      <c r="AN70" s="128">
        <f t="shared" ca="1" si="39"/>
        <v>0</v>
      </c>
      <c r="AO70" s="128">
        <f t="shared" ca="1" si="40"/>
        <v>0</v>
      </c>
      <c r="AP70" s="128">
        <f t="shared" ca="1" si="41"/>
        <v>0</v>
      </c>
      <c r="AQ70" s="128">
        <f t="shared" ca="1" si="42"/>
        <v>0</v>
      </c>
      <c r="AR70" s="128">
        <f t="shared" ca="1" si="43"/>
        <v>0</v>
      </c>
      <c r="AS70" s="128">
        <f t="shared" ca="1" si="44"/>
        <v>0</v>
      </c>
      <c r="AT70" s="128">
        <f t="shared" ca="1" si="45"/>
        <v>0</v>
      </c>
      <c r="AU70" s="128">
        <f t="shared" ca="1" si="46"/>
        <v>0</v>
      </c>
      <c r="AV70" s="128">
        <f t="shared" ca="1" si="47"/>
        <v>0</v>
      </c>
      <c r="AW70" s="128">
        <f t="shared" ca="1" si="48"/>
        <v>0</v>
      </c>
      <c r="AX70" s="132">
        <f t="shared" ca="1" si="49"/>
        <v>0</v>
      </c>
      <c r="AY70" s="132"/>
      <c r="AZ70" s="133">
        <f t="shared" ca="1" si="50"/>
        <v>0</v>
      </c>
      <c r="BA70" s="128">
        <f ca="1">IF(R69&lt;=0,0,IF($C70&lt;=SUM($AZ70:AZ70),0,IF(AO70+$C70-SUM($AZ70:AZ70)&gt;R69+AC70,R69+AC70-AO70,$C70-SUM($AZ70:AZ70))))</f>
        <v>0</v>
      </c>
      <c r="BB70" s="128">
        <f ca="1">IF(S69&lt;=0,0,IF($C70&lt;=SUM($AZ70:BA70),0,IF(AP70+$C70-SUM($AZ70:BA70)&gt;S69+AD70,S69+AD70-AP70,$C70-SUM($AZ70:BA70))))</f>
        <v>0</v>
      </c>
      <c r="BC70" s="128">
        <f ca="1">IF(T69&lt;=0,0,IF($C70&lt;=SUM($AZ70:BB70),0,IF(AQ70+$C70-SUM($AZ70:BB70)&gt;T69+AE70,T69+AE70-AQ70,$C70-SUM($AZ70:BB70))))</f>
        <v>0</v>
      </c>
      <c r="BD70" s="128">
        <f ca="1">IF(U69&lt;=0,0,IF($C70&lt;=SUM($AZ70:BC70),0,IF(AR70+$C70-SUM($AZ70:BC70)&gt;U69+AF70,U69+AF70-AR70,$C70-SUM($AZ70:BC70))))</f>
        <v>0</v>
      </c>
      <c r="BE70" s="128">
        <f ca="1">IF(V69&lt;=0,0,IF($C70&lt;=SUM($AZ70:BD70),0,IF(AS70+$C70-SUM($AZ70:BD70)&gt;V69+AG70,V69+AG70-AS70,$C70-SUM($AZ70:BD70))))</f>
        <v>0</v>
      </c>
      <c r="BF70" s="128">
        <f ca="1">IF(W69&lt;=0,0,IF($C70&lt;=SUM($AZ70:BE70),0,IF(AT70+$C70-SUM($AZ70:BE70)&gt;W69+AH70,W69+AH70-AT70,$C70-SUM($AZ70:BE70))))</f>
        <v>0</v>
      </c>
      <c r="BG70" s="128">
        <f ca="1">IF(X69&lt;=0,0,IF($C70&lt;=SUM($AZ70:BF70),0,IF(AU70+$C70-SUM($AZ70:BF70)&gt;X69+AI70,X69+AI70-AU70,$C70-SUM($AZ70:BF70))))</f>
        <v>0</v>
      </c>
      <c r="BH70" s="128">
        <f ca="1">IF(Y69&lt;=0,0,IF($C70&lt;=SUM($AZ70:BG70),0,IF(AV70+$C70-SUM($AZ70:BG70)&gt;Y69+AJ70,Y69+AJ70-AV70,$C70-SUM($AZ70:BG70))))</f>
        <v>0</v>
      </c>
      <c r="BI70" s="128">
        <f ca="1">IF(Z69&lt;=0,0,IF($C70&lt;=SUM($AZ70:BH70),0,IF(AW70+$C70-SUM($AZ70:BH70)&gt;Z69+AK70,Z69+AK70-AW70,$C70-SUM($AZ70:BH70))))</f>
        <v>0</v>
      </c>
    </row>
    <row r="71" spans="1:61" ht="11.1" customHeight="1" x14ac:dyDescent="0.25">
      <c r="A71" s="124" t="str">
        <f t="shared" ca="1" si="51"/>
        <v/>
      </c>
      <c r="B71" s="125" t="e">
        <f t="shared" ca="1" si="26"/>
        <v>#N/A</v>
      </c>
      <c r="C71" s="126" t="str">
        <f ca="1">IF(A71="","",IF(snowball,IF(($E$5-AX71)&lt;0,0,$E$5-AX71),0)+D71)</f>
        <v/>
      </c>
      <c r="D71" s="127"/>
      <c r="E71" s="128">
        <f t="shared" ca="1" si="9"/>
        <v>0</v>
      </c>
      <c r="F71" s="128">
        <f t="shared" ca="1" si="10"/>
        <v>0</v>
      </c>
      <c r="G71" s="128">
        <f t="shared" ca="1" si="11"/>
        <v>0</v>
      </c>
      <c r="H71" s="128">
        <f t="shared" ca="1" si="12"/>
        <v>0</v>
      </c>
      <c r="I71" s="128">
        <f t="shared" ca="1" si="65"/>
        <v>0</v>
      </c>
      <c r="J71" s="128">
        <f t="shared" ca="1" si="65"/>
        <v>0</v>
      </c>
      <c r="K71" s="128">
        <f t="shared" ca="1" si="65"/>
        <v>0</v>
      </c>
      <c r="L71" s="128">
        <f t="shared" ca="1" si="65"/>
        <v>0</v>
      </c>
      <c r="M71" s="128">
        <f t="shared" ca="1" si="65"/>
        <v>0</v>
      </c>
      <c r="N71" s="128">
        <f t="shared" ca="1" si="65"/>
        <v>0</v>
      </c>
      <c r="O71" s="129"/>
      <c r="P71" s="128">
        <f t="shared" ca="1" si="27"/>
        <v>0</v>
      </c>
      <c r="Q71" s="128">
        <f t="shared" ca="1" si="28"/>
        <v>0</v>
      </c>
      <c r="R71" s="128">
        <f t="shared" ca="1" si="29"/>
        <v>0</v>
      </c>
      <c r="S71" s="128">
        <f t="shared" ca="1" si="30"/>
        <v>0</v>
      </c>
      <c r="T71" s="128">
        <f t="shared" ca="1" si="31"/>
        <v>0</v>
      </c>
      <c r="U71" s="128">
        <f t="shared" ca="1" si="32"/>
        <v>0</v>
      </c>
      <c r="V71" s="128">
        <f t="shared" ca="1" si="33"/>
        <v>0</v>
      </c>
      <c r="W71" s="128">
        <f t="shared" ca="1" si="34"/>
        <v>0</v>
      </c>
      <c r="X71" s="128">
        <f t="shared" ca="1" si="35"/>
        <v>0</v>
      </c>
      <c r="Y71" s="128">
        <f t="shared" ca="1" si="36"/>
        <v>0</v>
      </c>
      <c r="Z71" s="128">
        <f t="shared" ca="1" si="37"/>
        <v>0</v>
      </c>
      <c r="AA71" s="134"/>
      <c r="AB71" s="128">
        <f t="shared" ca="1" si="64"/>
        <v>0</v>
      </c>
      <c r="AC71" s="128">
        <f t="shared" ca="1" si="54"/>
        <v>0</v>
      </c>
      <c r="AD71" s="128">
        <f t="shared" ca="1" si="55"/>
        <v>0</v>
      </c>
      <c r="AE71" s="128">
        <f t="shared" ca="1" si="56"/>
        <v>0</v>
      </c>
      <c r="AF71" s="128">
        <f t="shared" ca="1" si="57"/>
        <v>0</v>
      </c>
      <c r="AG71" s="128">
        <f t="shared" ca="1" si="58"/>
        <v>0</v>
      </c>
      <c r="AH71" s="128">
        <f t="shared" ca="1" si="59"/>
        <v>0</v>
      </c>
      <c r="AI71" s="128">
        <f t="shared" ca="1" si="60"/>
        <v>0</v>
      </c>
      <c r="AJ71" s="128">
        <f t="shared" ca="1" si="61"/>
        <v>0</v>
      </c>
      <c r="AK71" s="128">
        <f t="shared" ca="1" si="62"/>
        <v>0</v>
      </c>
      <c r="AL71" s="132">
        <f t="shared" ca="1" si="38"/>
        <v>0</v>
      </c>
      <c r="AM71" s="135"/>
      <c r="AN71" s="128">
        <f t="shared" ca="1" si="39"/>
        <v>0</v>
      </c>
      <c r="AO71" s="128">
        <f t="shared" ca="1" si="40"/>
        <v>0</v>
      </c>
      <c r="AP71" s="128">
        <f t="shared" ca="1" si="41"/>
        <v>0</v>
      </c>
      <c r="AQ71" s="128">
        <f t="shared" ca="1" si="42"/>
        <v>0</v>
      </c>
      <c r="AR71" s="128">
        <f t="shared" ca="1" si="43"/>
        <v>0</v>
      </c>
      <c r="AS71" s="128">
        <f t="shared" ca="1" si="44"/>
        <v>0</v>
      </c>
      <c r="AT71" s="128">
        <f t="shared" ca="1" si="45"/>
        <v>0</v>
      </c>
      <c r="AU71" s="128">
        <f t="shared" ca="1" si="46"/>
        <v>0</v>
      </c>
      <c r="AV71" s="128">
        <f t="shared" ca="1" si="47"/>
        <v>0</v>
      </c>
      <c r="AW71" s="128">
        <f t="shared" ca="1" si="48"/>
        <v>0</v>
      </c>
      <c r="AX71" s="132">
        <f t="shared" ca="1" si="49"/>
        <v>0</v>
      </c>
      <c r="AY71" s="132"/>
      <c r="AZ71" s="133">
        <f t="shared" ca="1" si="50"/>
        <v>0</v>
      </c>
      <c r="BA71" s="128">
        <f ca="1">IF(R70&lt;=0,0,IF($C71&lt;=SUM($AZ71:AZ71),0,IF(AO71+$C71-SUM($AZ71:AZ71)&gt;R70+AC71,R70+AC71-AO71,$C71-SUM($AZ71:AZ71))))</f>
        <v>0</v>
      </c>
      <c r="BB71" s="128">
        <f ca="1">IF(S70&lt;=0,0,IF($C71&lt;=SUM($AZ71:BA71),0,IF(AP71+$C71-SUM($AZ71:BA71)&gt;S70+AD71,S70+AD71-AP71,$C71-SUM($AZ71:BA71))))</f>
        <v>0</v>
      </c>
      <c r="BC71" s="128">
        <f ca="1">IF(T70&lt;=0,0,IF($C71&lt;=SUM($AZ71:BB71),0,IF(AQ71+$C71-SUM($AZ71:BB71)&gt;T70+AE71,T70+AE71-AQ71,$C71-SUM($AZ71:BB71))))</f>
        <v>0</v>
      </c>
      <c r="BD71" s="128">
        <f ca="1">IF(U70&lt;=0,0,IF($C71&lt;=SUM($AZ71:BC71),0,IF(AR71+$C71-SUM($AZ71:BC71)&gt;U70+AF71,U70+AF71-AR71,$C71-SUM($AZ71:BC71))))</f>
        <v>0</v>
      </c>
      <c r="BE71" s="128">
        <f ca="1">IF(V70&lt;=0,0,IF($C71&lt;=SUM($AZ71:BD71),0,IF(AS71+$C71-SUM($AZ71:BD71)&gt;V70+AG71,V70+AG71-AS71,$C71-SUM($AZ71:BD71))))</f>
        <v>0</v>
      </c>
      <c r="BF71" s="128">
        <f ca="1">IF(W70&lt;=0,0,IF($C71&lt;=SUM($AZ71:BE71),0,IF(AT71+$C71-SUM($AZ71:BE71)&gt;W70+AH71,W70+AH71-AT71,$C71-SUM($AZ71:BE71))))</f>
        <v>0</v>
      </c>
      <c r="BG71" s="128">
        <f ca="1">IF(X70&lt;=0,0,IF($C71&lt;=SUM($AZ71:BF71),0,IF(AU71+$C71-SUM($AZ71:BF71)&gt;X70+AI71,X70+AI71-AU71,$C71-SUM($AZ71:BF71))))</f>
        <v>0</v>
      </c>
      <c r="BH71" s="128">
        <f ca="1">IF(Y70&lt;=0,0,IF($C71&lt;=SUM($AZ71:BG71),0,IF(AV71+$C71-SUM($AZ71:BG71)&gt;Y70+AJ71,Y70+AJ71-AV71,$C71-SUM($AZ71:BG71))))</f>
        <v>0</v>
      </c>
      <c r="BI71" s="128">
        <f ca="1">IF(Z70&lt;=0,0,IF($C71&lt;=SUM($AZ71:BH71),0,IF(AW71+$C71-SUM($AZ71:BH71)&gt;Z70+AK71,Z70+AK71-AW71,$C71-SUM($AZ71:BH71))))</f>
        <v>0</v>
      </c>
    </row>
    <row r="72" spans="1:61" ht="11.1" customHeight="1" x14ac:dyDescent="0.25">
      <c r="A72" s="124" t="str">
        <f t="shared" ca="1" si="51"/>
        <v/>
      </c>
      <c r="B72" s="125" t="e">
        <f t="shared" ca="1" si="26"/>
        <v>#N/A</v>
      </c>
      <c r="C72" s="126" t="str">
        <f ca="1">IF(A72="","",IF(snowball,IF(($E$5-AX72)&lt;0,0,$E$5-AX72),0)+D72)</f>
        <v/>
      </c>
      <c r="D72" s="127"/>
      <c r="E72" s="128">
        <f t="shared" ca="1" si="9"/>
        <v>0</v>
      </c>
      <c r="F72" s="128">
        <f t="shared" ca="1" si="10"/>
        <v>0</v>
      </c>
      <c r="G72" s="128">
        <f t="shared" ca="1" si="11"/>
        <v>0</v>
      </c>
      <c r="H72" s="128">
        <f t="shared" ca="1" si="12"/>
        <v>0</v>
      </c>
      <c r="I72" s="128">
        <f t="shared" ca="1" si="65"/>
        <v>0</v>
      </c>
      <c r="J72" s="128">
        <f t="shared" ca="1" si="65"/>
        <v>0</v>
      </c>
      <c r="K72" s="128">
        <f t="shared" ca="1" si="65"/>
        <v>0</v>
      </c>
      <c r="L72" s="128">
        <f t="shared" ca="1" si="65"/>
        <v>0</v>
      </c>
      <c r="M72" s="128">
        <f t="shared" ca="1" si="65"/>
        <v>0</v>
      </c>
      <c r="N72" s="128">
        <f t="shared" ca="1" si="65"/>
        <v>0</v>
      </c>
      <c r="O72" s="129"/>
      <c r="P72" s="128">
        <f t="shared" ca="1" si="27"/>
        <v>0</v>
      </c>
      <c r="Q72" s="128">
        <f t="shared" ca="1" si="28"/>
        <v>0</v>
      </c>
      <c r="R72" s="128">
        <f t="shared" ca="1" si="29"/>
        <v>0</v>
      </c>
      <c r="S72" s="128">
        <f t="shared" ca="1" si="30"/>
        <v>0</v>
      </c>
      <c r="T72" s="128">
        <f t="shared" ca="1" si="31"/>
        <v>0</v>
      </c>
      <c r="U72" s="128">
        <f t="shared" ca="1" si="32"/>
        <v>0</v>
      </c>
      <c r="V72" s="128">
        <f t="shared" ca="1" si="33"/>
        <v>0</v>
      </c>
      <c r="W72" s="128">
        <f t="shared" ca="1" si="34"/>
        <v>0</v>
      </c>
      <c r="X72" s="128">
        <f t="shared" ca="1" si="35"/>
        <v>0</v>
      </c>
      <c r="Y72" s="128">
        <f t="shared" ca="1" si="36"/>
        <v>0</v>
      </c>
      <c r="Z72" s="128">
        <f t="shared" ca="1" si="37"/>
        <v>0</v>
      </c>
      <c r="AA72" s="134"/>
      <c r="AB72" s="128">
        <f t="shared" ca="1" si="64"/>
        <v>0</v>
      </c>
      <c r="AC72" s="128">
        <f t="shared" ca="1" si="54"/>
        <v>0</v>
      </c>
      <c r="AD72" s="128">
        <f t="shared" ca="1" si="55"/>
        <v>0</v>
      </c>
      <c r="AE72" s="128">
        <f t="shared" ca="1" si="56"/>
        <v>0</v>
      </c>
      <c r="AF72" s="128">
        <f t="shared" ca="1" si="57"/>
        <v>0</v>
      </c>
      <c r="AG72" s="128">
        <f t="shared" ca="1" si="58"/>
        <v>0</v>
      </c>
      <c r="AH72" s="128">
        <f t="shared" ca="1" si="59"/>
        <v>0</v>
      </c>
      <c r="AI72" s="128">
        <f t="shared" ca="1" si="60"/>
        <v>0</v>
      </c>
      <c r="AJ72" s="128">
        <f t="shared" ca="1" si="61"/>
        <v>0</v>
      </c>
      <c r="AK72" s="128">
        <f t="shared" ca="1" si="62"/>
        <v>0</v>
      </c>
      <c r="AL72" s="132">
        <f t="shared" ca="1" si="38"/>
        <v>0</v>
      </c>
      <c r="AM72" s="135"/>
      <c r="AN72" s="128">
        <f t="shared" ca="1" si="39"/>
        <v>0</v>
      </c>
      <c r="AO72" s="128">
        <f t="shared" ca="1" si="40"/>
        <v>0</v>
      </c>
      <c r="AP72" s="128">
        <f t="shared" ca="1" si="41"/>
        <v>0</v>
      </c>
      <c r="AQ72" s="128">
        <f t="shared" ca="1" si="42"/>
        <v>0</v>
      </c>
      <c r="AR72" s="128">
        <f t="shared" ca="1" si="43"/>
        <v>0</v>
      </c>
      <c r="AS72" s="128">
        <f t="shared" ca="1" si="44"/>
        <v>0</v>
      </c>
      <c r="AT72" s="128">
        <f t="shared" ca="1" si="45"/>
        <v>0</v>
      </c>
      <c r="AU72" s="128">
        <f t="shared" ca="1" si="46"/>
        <v>0</v>
      </c>
      <c r="AV72" s="128">
        <f t="shared" ca="1" si="47"/>
        <v>0</v>
      </c>
      <c r="AW72" s="128">
        <f t="shared" ca="1" si="48"/>
        <v>0</v>
      </c>
      <c r="AX72" s="132">
        <f t="shared" ca="1" si="49"/>
        <v>0</v>
      </c>
      <c r="AY72" s="132"/>
      <c r="AZ72" s="133">
        <f t="shared" ca="1" si="50"/>
        <v>0</v>
      </c>
      <c r="BA72" s="128">
        <f ca="1">IF(R71&lt;=0,0,IF($C72&lt;=SUM($AZ72:AZ72),0,IF(AO72+$C72-SUM($AZ72:AZ72)&gt;R71+AC72,R71+AC72-AO72,$C72-SUM($AZ72:AZ72))))</f>
        <v>0</v>
      </c>
      <c r="BB72" s="128">
        <f ca="1">IF(S71&lt;=0,0,IF($C72&lt;=SUM($AZ72:BA72),0,IF(AP72+$C72-SUM($AZ72:BA72)&gt;S71+AD72,S71+AD72-AP72,$C72-SUM($AZ72:BA72))))</f>
        <v>0</v>
      </c>
      <c r="BC72" s="128">
        <f ca="1">IF(T71&lt;=0,0,IF($C72&lt;=SUM($AZ72:BB72),0,IF(AQ72+$C72-SUM($AZ72:BB72)&gt;T71+AE72,T71+AE72-AQ72,$C72-SUM($AZ72:BB72))))</f>
        <v>0</v>
      </c>
      <c r="BD72" s="128">
        <f ca="1">IF(U71&lt;=0,0,IF($C72&lt;=SUM($AZ72:BC72),0,IF(AR72+$C72-SUM($AZ72:BC72)&gt;U71+AF72,U71+AF72-AR72,$C72-SUM($AZ72:BC72))))</f>
        <v>0</v>
      </c>
      <c r="BE72" s="128">
        <f ca="1">IF(V71&lt;=0,0,IF($C72&lt;=SUM($AZ72:BD72),0,IF(AS72+$C72-SUM($AZ72:BD72)&gt;V71+AG72,V71+AG72-AS72,$C72-SUM($AZ72:BD72))))</f>
        <v>0</v>
      </c>
      <c r="BF72" s="128">
        <f ca="1">IF(W71&lt;=0,0,IF($C72&lt;=SUM($AZ72:BE72),0,IF(AT72+$C72-SUM($AZ72:BE72)&gt;W71+AH72,W71+AH72-AT72,$C72-SUM($AZ72:BE72))))</f>
        <v>0</v>
      </c>
      <c r="BG72" s="128">
        <f ca="1">IF(X71&lt;=0,0,IF($C72&lt;=SUM($AZ72:BF72),0,IF(AU72+$C72-SUM($AZ72:BF72)&gt;X71+AI72,X71+AI72-AU72,$C72-SUM($AZ72:BF72))))</f>
        <v>0</v>
      </c>
      <c r="BH72" s="128">
        <f ca="1">IF(Y71&lt;=0,0,IF($C72&lt;=SUM($AZ72:BG72),0,IF(AV72+$C72-SUM($AZ72:BG72)&gt;Y71+AJ72,Y71+AJ72-AV72,$C72-SUM($AZ72:BG72))))</f>
        <v>0</v>
      </c>
      <c r="BI72" s="128">
        <f ca="1">IF(Z71&lt;=0,0,IF($C72&lt;=SUM($AZ72:BH72),0,IF(AW72+$C72-SUM($AZ72:BH72)&gt;Z71+AK72,Z71+AK72-AW72,$C72-SUM($AZ72:BH72))))</f>
        <v>0</v>
      </c>
    </row>
    <row r="73" spans="1:61" ht="11.1" customHeight="1" x14ac:dyDescent="0.25">
      <c r="A73" s="124" t="str">
        <f t="shared" ca="1" si="51"/>
        <v/>
      </c>
      <c r="B73" s="125" t="e">
        <f t="shared" ca="1" si="26"/>
        <v>#N/A</v>
      </c>
      <c r="C73" s="126" t="str">
        <f ca="1">IF(A73="","",IF(snowball,IF(($E$5-AX73)&lt;0,0,$E$5-AX73),0)+D73)</f>
        <v/>
      </c>
      <c r="D73" s="127"/>
      <c r="E73" s="128">
        <f t="shared" ca="1" si="9"/>
        <v>0</v>
      </c>
      <c r="F73" s="128">
        <f t="shared" ca="1" si="10"/>
        <v>0</v>
      </c>
      <c r="G73" s="128">
        <f t="shared" ca="1" si="11"/>
        <v>0</v>
      </c>
      <c r="H73" s="128">
        <f t="shared" ca="1" si="12"/>
        <v>0</v>
      </c>
      <c r="I73" s="128">
        <f t="shared" ca="1" si="65"/>
        <v>0</v>
      </c>
      <c r="J73" s="128">
        <f t="shared" ca="1" si="65"/>
        <v>0</v>
      </c>
      <c r="K73" s="128">
        <f t="shared" ca="1" si="65"/>
        <v>0</v>
      </c>
      <c r="L73" s="128">
        <f t="shared" ca="1" si="65"/>
        <v>0</v>
      </c>
      <c r="M73" s="128">
        <f t="shared" ca="1" si="65"/>
        <v>0</v>
      </c>
      <c r="N73" s="128">
        <f t="shared" ca="1" si="65"/>
        <v>0</v>
      </c>
      <c r="O73" s="129"/>
      <c r="P73" s="128">
        <f t="shared" ca="1" si="27"/>
        <v>0</v>
      </c>
      <c r="Q73" s="128">
        <f t="shared" ca="1" si="28"/>
        <v>0</v>
      </c>
      <c r="R73" s="128">
        <f t="shared" ca="1" si="29"/>
        <v>0</v>
      </c>
      <c r="S73" s="128">
        <f t="shared" ca="1" si="30"/>
        <v>0</v>
      </c>
      <c r="T73" s="128">
        <f t="shared" ca="1" si="31"/>
        <v>0</v>
      </c>
      <c r="U73" s="128">
        <f t="shared" ca="1" si="32"/>
        <v>0</v>
      </c>
      <c r="V73" s="128">
        <f t="shared" ca="1" si="33"/>
        <v>0</v>
      </c>
      <c r="W73" s="128">
        <f t="shared" ca="1" si="34"/>
        <v>0</v>
      </c>
      <c r="X73" s="128">
        <f t="shared" ca="1" si="35"/>
        <v>0</v>
      </c>
      <c r="Y73" s="128">
        <f t="shared" ca="1" si="36"/>
        <v>0</v>
      </c>
      <c r="Z73" s="128">
        <f t="shared" ca="1" si="37"/>
        <v>0</v>
      </c>
      <c r="AA73" s="134"/>
      <c r="AB73" s="128">
        <f t="shared" ca="1" si="64"/>
        <v>0</v>
      </c>
      <c r="AC73" s="128">
        <f t="shared" ca="1" si="54"/>
        <v>0</v>
      </c>
      <c r="AD73" s="128">
        <f t="shared" ca="1" si="55"/>
        <v>0</v>
      </c>
      <c r="AE73" s="128">
        <f t="shared" ca="1" si="56"/>
        <v>0</v>
      </c>
      <c r="AF73" s="128">
        <f t="shared" ca="1" si="57"/>
        <v>0</v>
      </c>
      <c r="AG73" s="128">
        <f t="shared" ca="1" si="58"/>
        <v>0</v>
      </c>
      <c r="AH73" s="128">
        <f t="shared" ca="1" si="59"/>
        <v>0</v>
      </c>
      <c r="AI73" s="128">
        <f t="shared" ca="1" si="60"/>
        <v>0</v>
      </c>
      <c r="AJ73" s="128">
        <f t="shared" ca="1" si="61"/>
        <v>0</v>
      </c>
      <c r="AK73" s="128">
        <f t="shared" ca="1" si="62"/>
        <v>0</v>
      </c>
      <c r="AL73" s="132">
        <f t="shared" ca="1" si="38"/>
        <v>0</v>
      </c>
      <c r="AM73" s="135"/>
      <c r="AN73" s="128">
        <f t="shared" ca="1" si="39"/>
        <v>0</v>
      </c>
      <c r="AO73" s="128">
        <f t="shared" ca="1" si="40"/>
        <v>0</v>
      </c>
      <c r="AP73" s="128">
        <f t="shared" ca="1" si="41"/>
        <v>0</v>
      </c>
      <c r="AQ73" s="128">
        <f t="shared" ca="1" si="42"/>
        <v>0</v>
      </c>
      <c r="AR73" s="128">
        <f t="shared" ca="1" si="43"/>
        <v>0</v>
      </c>
      <c r="AS73" s="128">
        <f t="shared" ca="1" si="44"/>
        <v>0</v>
      </c>
      <c r="AT73" s="128">
        <f t="shared" ca="1" si="45"/>
        <v>0</v>
      </c>
      <c r="AU73" s="128">
        <f t="shared" ca="1" si="46"/>
        <v>0</v>
      </c>
      <c r="AV73" s="128">
        <f t="shared" ca="1" si="47"/>
        <v>0</v>
      </c>
      <c r="AW73" s="128">
        <f t="shared" ca="1" si="48"/>
        <v>0</v>
      </c>
      <c r="AX73" s="132">
        <f t="shared" ca="1" si="49"/>
        <v>0</v>
      </c>
      <c r="AY73" s="132"/>
      <c r="AZ73" s="133">
        <f t="shared" ca="1" si="50"/>
        <v>0</v>
      </c>
      <c r="BA73" s="128">
        <f ca="1">IF(R72&lt;=0,0,IF($C73&lt;=SUM($AZ73:AZ73),0,IF(AO73+$C73-SUM($AZ73:AZ73)&gt;R72+AC73,R72+AC73-AO73,$C73-SUM($AZ73:AZ73))))</f>
        <v>0</v>
      </c>
      <c r="BB73" s="128">
        <f ca="1">IF(S72&lt;=0,0,IF($C73&lt;=SUM($AZ73:BA73),0,IF(AP73+$C73-SUM($AZ73:BA73)&gt;S72+AD73,S72+AD73-AP73,$C73-SUM($AZ73:BA73))))</f>
        <v>0</v>
      </c>
      <c r="BC73" s="128">
        <f ca="1">IF(T72&lt;=0,0,IF($C73&lt;=SUM($AZ73:BB73),0,IF(AQ73+$C73-SUM($AZ73:BB73)&gt;T72+AE73,T72+AE73-AQ73,$C73-SUM($AZ73:BB73))))</f>
        <v>0</v>
      </c>
      <c r="BD73" s="128">
        <f ca="1">IF(U72&lt;=0,0,IF($C73&lt;=SUM($AZ73:BC73),0,IF(AR73+$C73-SUM($AZ73:BC73)&gt;U72+AF73,U72+AF73-AR73,$C73-SUM($AZ73:BC73))))</f>
        <v>0</v>
      </c>
      <c r="BE73" s="128">
        <f ca="1">IF(V72&lt;=0,0,IF($C73&lt;=SUM($AZ73:BD73),0,IF(AS73+$C73-SUM($AZ73:BD73)&gt;V72+AG73,V72+AG73-AS73,$C73-SUM($AZ73:BD73))))</f>
        <v>0</v>
      </c>
      <c r="BF73" s="128">
        <f ca="1">IF(W72&lt;=0,0,IF($C73&lt;=SUM($AZ73:BE73),0,IF(AT73+$C73-SUM($AZ73:BE73)&gt;W72+AH73,W72+AH73-AT73,$C73-SUM($AZ73:BE73))))</f>
        <v>0</v>
      </c>
      <c r="BG73" s="128">
        <f ca="1">IF(X72&lt;=0,0,IF($C73&lt;=SUM($AZ73:BF73),0,IF(AU73+$C73-SUM($AZ73:BF73)&gt;X72+AI73,X72+AI73-AU73,$C73-SUM($AZ73:BF73))))</f>
        <v>0</v>
      </c>
      <c r="BH73" s="128">
        <f ca="1">IF(Y72&lt;=0,0,IF($C73&lt;=SUM($AZ73:BG73),0,IF(AV73+$C73-SUM($AZ73:BG73)&gt;Y72+AJ73,Y72+AJ73-AV73,$C73-SUM($AZ73:BG73))))</f>
        <v>0</v>
      </c>
      <c r="BI73" s="128">
        <f ca="1">IF(Z72&lt;=0,0,IF($C73&lt;=SUM($AZ73:BH73),0,IF(AW73+$C73-SUM($AZ73:BH73)&gt;Z72+AK73,Z72+AK73-AW73,$C73-SUM($AZ73:BH73))))</f>
        <v>0</v>
      </c>
    </row>
    <row r="74" spans="1:61" ht="11.1" customHeight="1" x14ac:dyDescent="0.25">
      <c r="A74" s="124" t="str">
        <f t="shared" ca="1" si="51"/>
        <v/>
      </c>
      <c r="B74" s="125" t="e">
        <f t="shared" ca="1" si="26"/>
        <v>#N/A</v>
      </c>
      <c r="C74" s="126" t="str">
        <f ca="1">IF(A74="","",IF(snowball,IF(($E$5-AX74)&lt;0,0,$E$5-AX74),0)+D74)</f>
        <v/>
      </c>
      <c r="D74" s="127"/>
      <c r="E74" s="128">
        <f t="shared" ca="1" si="9"/>
        <v>0</v>
      </c>
      <c r="F74" s="128">
        <f t="shared" ca="1" si="10"/>
        <v>0</v>
      </c>
      <c r="G74" s="128">
        <f t="shared" ca="1" si="11"/>
        <v>0</v>
      </c>
      <c r="H74" s="128">
        <f t="shared" ca="1" si="12"/>
        <v>0</v>
      </c>
      <c r="I74" s="128">
        <f t="shared" ca="1" si="65"/>
        <v>0</v>
      </c>
      <c r="J74" s="128">
        <f t="shared" ca="1" si="65"/>
        <v>0</v>
      </c>
      <c r="K74" s="128">
        <f t="shared" ca="1" si="65"/>
        <v>0</v>
      </c>
      <c r="L74" s="128">
        <f t="shared" ca="1" si="65"/>
        <v>0</v>
      </c>
      <c r="M74" s="128">
        <f t="shared" ca="1" si="65"/>
        <v>0</v>
      </c>
      <c r="N74" s="128">
        <f t="shared" ca="1" si="65"/>
        <v>0</v>
      </c>
      <c r="O74" s="129"/>
      <c r="P74" s="128">
        <f t="shared" ca="1" si="27"/>
        <v>0</v>
      </c>
      <c r="Q74" s="128">
        <f t="shared" ca="1" si="28"/>
        <v>0</v>
      </c>
      <c r="R74" s="128">
        <f t="shared" ca="1" si="29"/>
        <v>0</v>
      </c>
      <c r="S74" s="128">
        <f t="shared" ca="1" si="30"/>
        <v>0</v>
      </c>
      <c r="T74" s="128">
        <f t="shared" ca="1" si="31"/>
        <v>0</v>
      </c>
      <c r="U74" s="128">
        <f t="shared" ca="1" si="32"/>
        <v>0</v>
      </c>
      <c r="V74" s="128">
        <f t="shared" ca="1" si="33"/>
        <v>0</v>
      </c>
      <c r="W74" s="128">
        <f t="shared" ca="1" si="34"/>
        <v>0</v>
      </c>
      <c r="X74" s="128">
        <f t="shared" ca="1" si="35"/>
        <v>0</v>
      </c>
      <c r="Y74" s="128">
        <f t="shared" ca="1" si="36"/>
        <v>0</v>
      </c>
      <c r="Z74" s="128">
        <f t="shared" ca="1" si="37"/>
        <v>0</v>
      </c>
      <c r="AA74" s="134"/>
      <c r="AB74" s="128">
        <f t="shared" ca="1" si="64"/>
        <v>0</v>
      </c>
      <c r="AC74" s="128">
        <f t="shared" ca="1" si="54"/>
        <v>0</v>
      </c>
      <c r="AD74" s="128">
        <f t="shared" ca="1" si="55"/>
        <v>0</v>
      </c>
      <c r="AE74" s="128">
        <f t="shared" ca="1" si="56"/>
        <v>0</v>
      </c>
      <c r="AF74" s="128">
        <f t="shared" ca="1" si="57"/>
        <v>0</v>
      </c>
      <c r="AG74" s="128">
        <f t="shared" ca="1" si="58"/>
        <v>0</v>
      </c>
      <c r="AH74" s="128">
        <f t="shared" ca="1" si="59"/>
        <v>0</v>
      </c>
      <c r="AI74" s="128">
        <f t="shared" ca="1" si="60"/>
        <v>0</v>
      </c>
      <c r="AJ74" s="128">
        <f t="shared" ca="1" si="61"/>
        <v>0</v>
      </c>
      <c r="AK74" s="128">
        <f t="shared" ca="1" si="62"/>
        <v>0</v>
      </c>
      <c r="AL74" s="132">
        <f t="shared" ca="1" si="38"/>
        <v>0</v>
      </c>
      <c r="AM74" s="135"/>
      <c r="AN74" s="128">
        <f t="shared" ca="1" si="39"/>
        <v>0</v>
      </c>
      <c r="AO74" s="128">
        <f t="shared" ca="1" si="40"/>
        <v>0</v>
      </c>
      <c r="AP74" s="128">
        <f t="shared" ca="1" si="41"/>
        <v>0</v>
      </c>
      <c r="AQ74" s="128">
        <f t="shared" ca="1" si="42"/>
        <v>0</v>
      </c>
      <c r="AR74" s="128">
        <f t="shared" ca="1" si="43"/>
        <v>0</v>
      </c>
      <c r="AS74" s="128">
        <f t="shared" ca="1" si="44"/>
        <v>0</v>
      </c>
      <c r="AT74" s="128">
        <f t="shared" ca="1" si="45"/>
        <v>0</v>
      </c>
      <c r="AU74" s="128">
        <f t="shared" ca="1" si="46"/>
        <v>0</v>
      </c>
      <c r="AV74" s="128">
        <f t="shared" ca="1" si="47"/>
        <v>0</v>
      </c>
      <c r="AW74" s="128">
        <f t="shared" ca="1" si="48"/>
        <v>0</v>
      </c>
      <c r="AX74" s="132">
        <f t="shared" ca="1" si="49"/>
        <v>0</v>
      </c>
      <c r="AY74" s="132"/>
      <c r="AZ74" s="133">
        <f t="shared" ca="1" si="50"/>
        <v>0</v>
      </c>
      <c r="BA74" s="128">
        <f ca="1">IF(R73&lt;=0,0,IF($C74&lt;=SUM($AZ74:AZ74),0,IF(AO74+$C74-SUM($AZ74:AZ74)&gt;R73+AC74,R73+AC74-AO74,$C74-SUM($AZ74:AZ74))))</f>
        <v>0</v>
      </c>
      <c r="BB74" s="128">
        <f ca="1">IF(S73&lt;=0,0,IF($C74&lt;=SUM($AZ74:BA74),0,IF(AP74+$C74-SUM($AZ74:BA74)&gt;S73+AD74,S73+AD74-AP74,$C74-SUM($AZ74:BA74))))</f>
        <v>0</v>
      </c>
      <c r="BC74" s="128">
        <f ca="1">IF(T73&lt;=0,0,IF($C74&lt;=SUM($AZ74:BB74),0,IF(AQ74+$C74-SUM($AZ74:BB74)&gt;T73+AE74,T73+AE74-AQ74,$C74-SUM($AZ74:BB74))))</f>
        <v>0</v>
      </c>
      <c r="BD74" s="128">
        <f ca="1">IF(U73&lt;=0,0,IF($C74&lt;=SUM($AZ74:BC74),0,IF(AR74+$C74-SUM($AZ74:BC74)&gt;U73+AF74,U73+AF74-AR74,$C74-SUM($AZ74:BC74))))</f>
        <v>0</v>
      </c>
      <c r="BE74" s="128">
        <f ca="1">IF(V73&lt;=0,0,IF($C74&lt;=SUM($AZ74:BD74),0,IF(AS74+$C74-SUM($AZ74:BD74)&gt;V73+AG74,V73+AG74-AS74,$C74-SUM($AZ74:BD74))))</f>
        <v>0</v>
      </c>
      <c r="BF74" s="128">
        <f ca="1">IF(W73&lt;=0,0,IF($C74&lt;=SUM($AZ74:BE74),0,IF(AT74+$C74-SUM($AZ74:BE74)&gt;W73+AH74,W73+AH74-AT74,$C74-SUM($AZ74:BE74))))</f>
        <v>0</v>
      </c>
      <c r="BG74" s="128">
        <f ca="1">IF(X73&lt;=0,0,IF($C74&lt;=SUM($AZ74:BF74),0,IF(AU74+$C74-SUM($AZ74:BF74)&gt;X73+AI74,X73+AI74-AU74,$C74-SUM($AZ74:BF74))))</f>
        <v>0</v>
      </c>
      <c r="BH74" s="128">
        <f ca="1">IF(Y73&lt;=0,0,IF($C74&lt;=SUM($AZ74:BG74),0,IF(AV74+$C74-SUM($AZ74:BG74)&gt;Y73+AJ74,Y73+AJ74-AV74,$C74-SUM($AZ74:BG74))))</f>
        <v>0</v>
      </c>
      <c r="BI74" s="128">
        <f ca="1">IF(Z73&lt;=0,0,IF($C74&lt;=SUM($AZ74:BH74),0,IF(AW74+$C74-SUM($AZ74:BH74)&gt;Z73+AK74,Z73+AK74-AW74,$C74-SUM($AZ74:BH74))))</f>
        <v>0</v>
      </c>
    </row>
    <row r="75" spans="1:61" ht="11.1" customHeight="1" x14ac:dyDescent="0.25">
      <c r="A75" s="124" t="str">
        <f t="shared" ca="1" si="51"/>
        <v/>
      </c>
      <c r="B75" s="125" t="e">
        <f t="shared" ca="1" si="26"/>
        <v>#N/A</v>
      </c>
      <c r="C75" s="126" t="str">
        <f ca="1">IF(A75="","",IF(snowball,IF(($E$5-AX75)&lt;0,0,$E$5-AX75),0)+D75)</f>
        <v/>
      </c>
      <c r="D75" s="127"/>
      <c r="E75" s="128">
        <f t="shared" ca="1" si="9"/>
        <v>0</v>
      </c>
      <c r="F75" s="128">
        <f t="shared" ca="1" si="10"/>
        <v>0</v>
      </c>
      <c r="G75" s="128">
        <f t="shared" ca="1" si="11"/>
        <v>0</v>
      </c>
      <c r="H75" s="128">
        <f t="shared" ca="1" si="12"/>
        <v>0</v>
      </c>
      <c r="I75" s="128">
        <f t="shared" ca="1" si="65"/>
        <v>0</v>
      </c>
      <c r="J75" s="128">
        <f t="shared" ca="1" si="65"/>
        <v>0</v>
      </c>
      <c r="K75" s="128">
        <f t="shared" ca="1" si="65"/>
        <v>0</v>
      </c>
      <c r="L75" s="128">
        <f t="shared" ca="1" si="65"/>
        <v>0</v>
      </c>
      <c r="M75" s="128">
        <f t="shared" ca="1" si="65"/>
        <v>0</v>
      </c>
      <c r="N75" s="128">
        <f t="shared" ca="1" si="65"/>
        <v>0</v>
      </c>
      <c r="O75" s="129"/>
      <c r="P75" s="128">
        <f t="shared" ca="1" si="27"/>
        <v>0</v>
      </c>
      <c r="Q75" s="128">
        <f t="shared" ca="1" si="28"/>
        <v>0</v>
      </c>
      <c r="R75" s="128">
        <f t="shared" ca="1" si="29"/>
        <v>0</v>
      </c>
      <c r="S75" s="128">
        <f t="shared" ca="1" si="30"/>
        <v>0</v>
      </c>
      <c r="T75" s="128">
        <f t="shared" ca="1" si="31"/>
        <v>0</v>
      </c>
      <c r="U75" s="128">
        <f t="shared" ca="1" si="32"/>
        <v>0</v>
      </c>
      <c r="V75" s="128">
        <f t="shared" ca="1" si="33"/>
        <v>0</v>
      </c>
      <c r="W75" s="128">
        <f t="shared" ca="1" si="34"/>
        <v>0</v>
      </c>
      <c r="X75" s="128">
        <f t="shared" ca="1" si="35"/>
        <v>0</v>
      </c>
      <c r="Y75" s="128">
        <f t="shared" ca="1" si="36"/>
        <v>0</v>
      </c>
      <c r="Z75" s="128">
        <f t="shared" ca="1" si="37"/>
        <v>0</v>
      </c>
      <c r="AA75" s="134"/>
      <c r="AB75" s="128">
        <f t="shared" ref="AB75:AB80" ca="1" si="66">ROUND(Q74*E$9/12,2)</f>
        <v>0</v>
      </c>
      <c r="AC75" s="128">
        <f t="shared" ref="AC75:AC80" ca="1" si="67">ROUND(R74*F$9/12,2)</f>
        <v>0</v>
      </c>
      <c r="AD75" s="128">
        <f t="shared" ref="AD75:AD80" ca="1" si="68">ROUND(S74*G$9/12,2)</f>
        <v>0</v>
      </c>
      <c r="AE75" s="128">
        <f t="shared" ref="AE75:AE106" ca="1" si="69">ROUND(T74*H$9/12,2)</f>
        <v>0</v>
      </c>
      <c r="AF75" s="128">
        <f t="shared" ref="AF75:AF106" ca="1" si="70">ROUND(U74*I$9/12,2)</f>
        <v>0</v>
      </c>
      <c r="AG75" s="128">
        <f t="shared" ref="AG75:AG106" ca="1" si="71">ROUND(V74*J$9/12,2)</f>
        <v>0</v>
      </c>
      <c r="AH75" s="128">
        <f t="shared" ref="AH75:AH106" ca="1" si="72">ROUND(W74*K$9/12,2)</f>
        <v>0</v>
      </c>
      <c r="AI75" s="128">
        <f t="shared" ref="AI75:AI106" ca="1" si="73">ROUND(X74*L$9/12,2)</f>
        <v>0</v>
      </c>
      <c r="AJ75" s="128">
        <f t="shared" ref="AJ75:AJ106" ca="1" si="74">ROUND(Y74*M$9/12,2)</f>
        <v>0</v>
      </c>
      <c r="AK75" s="128">
        <f t="shared" ref="AK75:AK106" ca="1" si="75">ROUND(Z74*N$9/12,2)</f>
        <v>0</v>
      </c>
      <c r="AL75" s="132">
        <f t="shared" ca="1" si="38"/>
        <v>0</v>
      </c>
      <c r="AM75" s="135"/>
      <c r="AN75" s="128">
        <f t="shared" ca="1" si="39"/>
        <v>0</v>
      </c>
      <c r="AO75" s="128">
        <f t="shared" ca="1" si="40"/>
        <v>0</v>
      </c>
      <c r="AP75" s="128">
        <f t="shared" ca="1" si="41"/>
        <v>0</v>
      </c>
      <c r="AQ75" s="128">
        <f t="shared" ca="1" si="42"/>
        <v>0</v>
      </c>
      <c r="AR75" s="128">
        <f t="shared" ca="1" si="43"/>
        <v>0</v>
      </c>
      <c r="AS75" s="128">
        <f t="shared" ca="1" si="44"/>
        <v>0</v>
      </c>
      <c r="AT75" s="128">
        <f t="shared" ca="1" si="45"/>
        <v>0</v>
      </c>
      <c r="AU75" s="128">
        <f t="shared" ca="1" si="46"/>
        <v>0</v>
      </c>
      <c r="AV75" s="128">
        <f t="shared" ca="1" si="47"/>
        <v>0</v>
      </c>
      <c r="AW75" s="128">
        <f t="shared" ca="1" si="48"/>
        <v>0</v>
      </c>
      <c r="AX75" s="132">
        <f t="shared" ca="1" si="49"/>
        <v>0</v>
      </c>
      <c r="AY75" s="132"/>
      <c r="AZ75" s="133">
        <f t="shared" ca="1" si="50"/>
        <v>0</v>
      </c>
      <c r="BA75" s="128">
        <f ca="1">IF(R74&lt;=0,0,IF($C75&lt;=SUM($AZ75:AZ75),0,IF(AO75+$C75-SUM($AZ75:AZ75)&gt;R74+AC75,R74+AC75-AO75,$C75-SUM($AZ75:AZ75))))</f>
        <v>0</v>
      </c>
      <c r="BB75" s="128">
        <f ca="1">IF(S74&lt;=0,0,IF($C75&lt;=SUM($AZ75:BA75),0,IF(AP75+$C75-SUM($AZ75:BA75)&gt;S74+AD75,S74+AD75-AP75,$C75-SUM($AZ75:BA75))))</f>
        <v>0</v>
      </c>
      <c r="BC75" s="128">
        <f ca="1">IF(T74&lt;=0,0,IF($C75&lt;=SUM($AZ75:BB75),0,IF(AQ75+$C75-SUM($AZ75:BB75)&gt;T74+AE75,T74+AE75-AQ75,$C75-SUM($AZ75:BB75))))</f>
        <v>0</v>
      </c>
      <c r="BD75" s="128">
        <f ca="1">IF(U74&lt;=0,0,IF($C75&lt;=SUM($AZ75:BC75),0,IF(AR75+$C75-SUM($AZ75:BC75)&gt;U74+AF75,U74+AF75-AR75,$C75-SUM($AZ75:BC75))))</f>
        <v>0</v>
      </c>
      <c r="BE75" s="128">
        <f ca="1">IF(V74&lt;=0,0,IF($C75&lt;=SUM($AZ75:BD75),0,IF(AS75+$C75-SUM($AZ75:BD75)&gt;V74+AG75,V74+AG75-AS75,$C75-SUM($AZ75:BD75))))</f>
        <v>0</v>
      </c>
      <c r="BF75" s="128">
        <f ca="1">IF(W74&lt;=0,0,IF($C75&lt;=SUM($AZ75:BE75),0,IF(AT75+$C75-SUM($AZ75:BE75)&gt;W74+AH75,W74+AH75-AT75,$C75-SUM($AZ75:BE75))))</f>
        <v>0</v>
      </c>
      <c r="BG75" s="128">
        <f ca="1">IF(X74&lt;=0,0,IF($C75&lt;=SUM($AZ75:BF75),0,IF(AU75+$C75-SUM($AZ75:BF75)&gt;X74+AI75,X74+AI75-AU75,$C75-SUM($AZ75:BF75))))</f>
        <v>0</v>
      </c>
      <c r="BH75" s="128">
        <f ca="1">IF(Y74&lt;=0,0,IF($C75&lt;=SUM($AZ75:BG75),0,IF(AV75+$C75-SUM($AZ75:BG75)&gt;Y74+AJ75,Y74+AJ75-AV75,$C75-SUM($AZ75:BG75))))</f>
        <v>0</v>
      </c>
      <c r="BI75" s="128">
        <f ca="1">IF(Z74&lt;=0,0,IF($C75&lt;=SUM($AZ75:BH75),0,IF(AW75+$C75-SUM($AZ75:BH75)&gt;Z74+AK75,Z74+AK75-AW75,$C75-SUM($AZ75:BH75))))</f>
        <v>0</v>
      </c>
    </row>
    <row r="76" spans="1:61" ht="11.1" customHeight="1" x14ac:dyDescent="0.25">
      <c r="A76" s="124" t="str">
        <f t="shared" ca="1" si="51"/>
        <v/>
      </c>
      <c r="B76" s="125" t="e">
        <f t="shared" ca="1" si="26"/>
        <v>#N/A</v>
      </c>
      <c r="C76" s="126" t="str">
        <f ca="1">IF(A76="","",IF(snowball,IF(($E$5-AX76)&lt;0,0,$E$5-AX76),0)+D76)</f>
        <v/>
      </c>
      <c r="D76" s="127"/>
      <c r="E76" s="128">
        <f t="shared" ca="1" si="9"/>
        <v>0</v>
      </c>
      <c r="F76" s="128">
        <f t="shared" ca="1" si="10"/>
        <v>0</v>
      </c>
      <c r="G76" s="128">
        <f t="shared" ca="1" si="11"/>
        <v>0</v>
      </c>
      <c r="H76" s="128">
        <f t="shared" ca="1" si="12"/>
        <v>0</v>
      </c>
      <c r="I76" s="128">
        <f t="shared" ca="1" si="65"/>
        <v>0</v>
      </c>
      <c r="J76" s="128">
        <f t="shared" ca="1" si="65"/>
        <v>0</v>
      </c>
      <c r="K76" s="128">
        <f t="shared" ca="1" si="65"/>
        <v>0</v>
      </c>
      <c r="L76" s="128">
        <f t="shared" ca="1" si="65"/>
        <v>0</v>
      </c>
      <c r="M76" s="128">
        <f t="shared" ca="1" si="65"/>
        <v>0</v>
      </c>
      <c r="N76" s="128">
        <f t="shared" ca="1" si="65"/>
        <v>0</v>
      </c>
      <c r="O76" s="129"/>
      <c r="P76" s="128">
        <f t="shared" ca="1" si="27"/>
        <v>0</v>
      </c>
      <c r="Q76" s="128">
        <f t="shared" ca="1" si="28"/>
        <v>0</v>
      </c>
      <c r="R76" s="128">
        <f t="shared" ca="1" si="29"/>
        <v>0</v>
      </c>
      <c r="S76" s="128">
        <f t="shared" ca="1" si="30"/>
        <v>0</v>
      </c>
      <c r="T76" s="128">
        <f t="shared" ca="1" si="31"/>
        <v>0</v>
      </c>
      <c r="U76" s="128">
        <f t="shared" ca="1" si="32"/>
        <v>0</v>
      </c>
      <c r="V76" s="128">
        <f t="shared" ca="1" si="33"/>
        <v>0</v>
      </c>
      <c r="W76" s="128">
        <f t="shared" ca="1" si="34"/>
        <v>0</v>
      </c>
      <c r="X76" s="128">
        <f t="shared" ca="1" si="35"/>
        <v>0</v>
      </c>
      <c r="Y76" s="128">
        <f t="shared" ca="1" si="36"/>
        <v>0</v>
      </c>
      <c r="Z76" s="128">
        <f t="shared" ca="1" si="37"/>
        <v>0</v>
      </c>
      <c r="AA76" s="134"/>
      <c r="AB76" s="128">
        <f t="shared" ca="1" si="66"/>
        <v>0</v>
      </c>
      <c r="AC76" s="128">
        <f t="shared" ca="1" si="67"/>
        <v>0</v>
      </c>
      <c r="AD76" s="128">
        <f t="shared" ca="1" si="68"/>
        <v>0</v>
      </c>
      <c r="AE76" s="128">
        <f t="shared" ca="1" si="69"/>
        <v>0</v>
      </c>
      <c r="AF76" s="128">
        <f t="shared" ca="1" si="70"/>
        <v>0</v>
      </c>
      <c r="AG76" s="128">
        <f t="shared" ca="1" si="71"/>
        <v>0</v>
      </c>
      <c r="AH76" s="128">
        <f t="shared" ca="1" si="72"/>
        <v>0</v>
      </c>
      <c r="AI76" s="128">
        <f t="shared" ca="1" si="73"/>
        <v>0</v>
      </c>
      <c r="AJ76" s="128">
        <f t="shared" ca="1" si="74"/>
        <v>0</v>
      </c>
      <c r="AK76" s="128">
        <f t="shared" ca="1" si="75"/>
        <v>0</v>
      </c>
      <c r="AL76" s="132">
        <f t="shared" ca="1" si="38"/>
        <v>0</v>
      </c>
      <c r="AM76" s="135"/>
      <c r="AN76" s="128">
        <f t="shared" ca="1" si="39"/>
        <v>0</v>
      </c>
      <c r="AO76" s="128">
        <f t="shared" ca="1" si="40"/>
        <v>0</v>
      </c>
      <c r="AP76" s="128">
        <f t="shared" ca="1" si="41"/>
        <v>0</v>
      </c>
      <c r="AQ76" s="128">
        <f t="shared" ca="1" si="42"/>
        <v>0</v>
      </c>
      <c r="AR76" s="128">
        <f t="shared" ca="1" si="43"/>
        <v>0</v>
      </c>
      <c r="AS76" s="128">
        <f t="shared" ca="1" si="44"/>
        <v>0</v>
      </c>
      <c r="AT76" s="128">
        <f t="shared" ca="1" si="45"/>
        <v>0</v>
      </c>
      <c r="AU76" s="128">
        <f t="shared" ca="1" si="46"/>
        <v>0</v>
      </c>
      <c r="AV76" s="128">
        <f t="shared" ca="1" si="47"/>
        <v>0</v>
      </c>
      <c r="AW76" s="128">
        <f t="shared" ca="1" si="48"/>
        <v>0</v>
      </c>
      <c r="AX76" s="132">
        <f t="shared" ca="1" si="49"/>
        <v>0</v>
      </c>
      <c r="AY76" s="132"/>
      <c r="AZ76" s="133">
        <f t="shared" ca="1" si="50"/>
        <v>0</v>
      </c>
      <c r="BA76" s="128">
        <f ca="1">IF(R75&lt;=0,0,IF($C76&lt;=SUM($AZ76:AZ76),0,IF(AO76+$C76-SUM($AZ76:AZ76)&gt;R75+AC76,R75+AC76-AO76,$C76-SUM($AZ76:AZ76))))</f>
        <v>0</v>
      </c>
      <c r="BB76" s="128">
        <f ca="1">IF(S75&lt;=0,0,IF($C76&lt;=SUM($AZ76:BA76),0,IF(AP76+$C76-SUM($AZ76:BA76)&gt;S75+AD76,S75+AD76-AP76,$C76-SUM($AZ76:BA76))))</f>
        <v>0</v>
      </c>
      <c r="BC76" s="128">
        <f ca="1">IF(T75&lt;=0,0,IF($C76&lt;=SUM($AZ76:BB76),0,IF(AQ76+$C76-SUM($AZ76:BB76)&gt;T75+AE76,T75+AE76-AQ76,$C76-SUM($AZ76:BB76))))</f>
        <v>0</v>
      </c>
      <c r="BD76" s="128">
        <f ca="1">IF(U75&lt;=0,0,IF($C76&lt;=SUM($AZ76:BC76),0,IF(AR76+$C76-SUM($AZ76:BC76)&gt;U75+AF76,U75+AF76-AR76,$C76-SUM($AZ76:BC76))))</f>
        <v>0</v>
      </c>
      <c r="BE76" s="128">
        <f ca="1">IF(V75&lt;=0,0,IF($C76&lt;=SUM($AZ76:BD76),0,IF(AS76+$C76-SUM($AZ76:BD76)&gt;V75+AG76,V75+AG76-AS76,$C76-SUM($AZ76:BD76))))</f>
        <v>0</v>
      </c>
      <c r="BF76" s="128">
        <f ca="1">IF(W75&lt;=0,0,IF($C76&lt;=SUM($AZ76:BE76),0,IF(AT76+$C76-SUM($AZ76:BE76)&gt;W75+AH76,W75+AH76-AT76,$C76-SUM($AZ76:BE76))))</f>
        <v>0</v>
      </c>
      <c r="BG76" s="128">
        <f ca="1">IF(X75&lt;=0,0,IF($C76&lt;=SUM($AZ76:BF76),0,IF(AU76+$C76-SUM($AZ76:BF76)&gt;X75+AI76,X75+AI76-AU76,$C76-SUM($AZ76:BF76))))</f>
        <v>0</v>
      </c>
      <c r="BH76" s="128">
        <f ca="1">IF(Y75&lt;=0,0,IF($C76&lt;=SUM($AZ76:BG76),0,IF(AV76+$C76-SUM($AZ76:BG76)&gt;Y75+AJ76,Y75+AJ76-AV76,$C76-SUM($AZ76:BG76))))</f>
        <v>0</v>
      </c>
      <c r="BI76" s="128">
        <f ca="1">IF(Z75&lt;=0,0,IF($C76&lt;=SUM($AZ76:BH76),0,IF(AW76+$C76-SUM($AZ76:BH76)&gt;Z75+AK76,Z75+AK76-AW76,$C76-SUM($AZ76:BH76))))</f>
        <v>0</v>
      </c>
    </row>
    <row r="77" spans="1:61" ht="11.1" customHeight="1" x14ac:dyDescent="0.25">
      <c r="A77" s="124" t="str">
        <f t="shared" ca="1" si="51"/>
        <v/>
      </c>
      <c r="B77" s="125" t="e">
        <f t="shared" ca="1" si="26"/>
        <v>#N/A</v>
      </c>
      <c r="C77" s="126" t="str">
        <f ca="1">IF(A77="","",IF(snowball,IF(($E$5-AX77)&lt;0,0,$E$5-AX77),0)+D77)</f>
        <v/>
      </c>
      <c r="D77" s="127"/>
      <c r="E77" s="128">
        <f t="shared" ca="1" si="9"/>
        <v>0</v>
      </c>
      <c r="F77" s="128">
        <f t="shared" ca="1" si="10"/>
        <v>0</v>
      </c>
      <c r="G77" s="128">
        <f t="shared" ca="1" si="11"/>
        <v>0</v>
      </c>
      <c r="H77" s="128">
        <f t="shared" ca="1" si="12"/>
        <v>0</v>
      </c>
      <c r="I77" s="128">
        <f t="shared" ca="1" si="65"/>
        <v>0</v>
      </c>
      <c r="J77" s="128">
        <f t="shared" ca="1" si="65"/>
        <v>0</v>
      </c>
      <c r="K77" s="128">
        <f t="shared" ca="1" si="65"/>
        <v>0</v>
      </c>
      <c r="L77" s="128">
        <f t="shared" ca="1" si="65"/>
        <v>0</v>
      </c>
      <c r="M77" s="128">
        <f t="shared" ca="1" si="65"/>
        <v>0</v>
      </c>
      <c r="N77" s="128">
        <f t="shared" ca="1" si="65"/>
        <v>0</v>
      </c>
      <c r="O77" s="129"/>
      <c r="P77" s="128">
        <f t="shared" ca="1" si="27"/>
        <v>0</v>
      </c>
      <c r="Q77" s="128">
        <f t="shared" ca="1" si="28"/>
        <v>0</v>
      </c>
      <c r="R77" s="128">
        <f t="shared" ca="1" si="29"/>
        <v>0</v>
      </c>
      <c r="S77" s="128">
        <f t="shared" ca="1" si="30"/>
        <v>0</v>
      </c>
      <c r="T77" s="128">
        <f t="shared" ca="1" si="31"/>
        <v>0</v>
      </c>
      <c r="U77" s="128">
        <f t="shared" ca="1" si="32"/>
        <v>0</v>
      </c>
      <c r="V77" s="128">
        <f t="shared" ca="1" si="33"/>
        <v>0</v>
      </c>
      <c r="W77" s="128">
        <f t="shared" ca="1" si="34"/>
        <v>0</v>
      </c>
      <c r="X77" s="128">
        <f t="shared" ca="1" si="35"/>
        <v>0</v>
      </c>
      <c r="Y77" s="128">
        <f t="shared" ca="1" si="36"/>
        <v>0</v>
      </c>
      <c r="Z77" s="128">
        <f t="shared" ca="1" si="37"/>
        <v>0</v>
      </c>
      <c r="AA77" s="134"/>
      <c r="AB77" s="128">
        <f t="shared" ca="1" si="66"/>
        <v>0</v>
      </c>
      <c r="AC77" s="128">
        <f t="shared" ca="1" si="67"/>
        <v>0</v>
      </c>
      <c r="AD77" s="128">
        <f t="shared" ca="1" si="68"/>
        <v>0</v>
      </c>
      <c r="AE77" s="128">
        <f t="shared" ca="1" si="69"/>
        <v>0</v>
      </c>
      <c r="AF77" s="128">
        <f t="shared" ca="1" si="70"/>
        <v>0</v>
      </c>
      <c r="AG77" s="128">
        <f t="shared" ca="1" si="71"/>
        <v>0</v>
      </c>
      <c r="AH77" s="128">
        <f t="shared" ca="1" si="72"/>
        <v>0</v>
      </c>
      <c r="AI77" s="128">
        <f t="shared" ca="1" si="73"/>
        <v>0</v>
      </c>
      <c r="AJ77" s="128">
        <f t="shared" ca="1" si="74"/>
        <v>0</v>
      </c>
      <c r="AK77" s="128">
        <f t="shared" ca="1" si="75"/>
        <v>0</v>
      </c>
      <c r="AL77" s="132">
        <f t="shared" ca="1" si="38"/>
        <v>0</v>
      </c>
      <c r="AM77" s="135"/>
      <c r="AN77" s="128">
        <f t="shared" ca="1" si="39"/>
        <v>0</v>
      </c>
      <c r="AO77" s="128">
        <f t="shared" ca="1" si="40"/>
        <v>0</v>
      </c>
      <c r="AP77" s="128">
        <f t="shared" ca="1" si="41"/>
        <v>0</v>
      </c>
      <c r="AQ77" s="128">
        <f t="shared" ca="1" si="42"/>
        <v>0</v>
      </c>
      <c r="AR77" s="128">
        <f t="shared" ca="1" si="43"/>
        <v>0</v>
      </c>
      <c r="AS77" s="128">
        <f t="shared" ca="1" si="44"/>
        <v>0</v>
      </c>
      <c r="AT77" s="128">
        <f t="shared" ca="1" si="45"/>
        <v>0</v>
      </c>
      <c r="AU77" s="128">
        <f t="shared" ca="1" si="46"/>
        <v>0</v>
      </c>
      <c r="AV77" s="128">
        <f t="shared" ca="1" si="47"/>
        <v>0</v>
      </c>
      <c r="AW77" s="128">
        <f t="shared" ca="1" si="48"/>
        <v>0</v>
      </c>
      <c r="AX77" s="132">
        <f t="shared" ca="1" si="49"/>
        <v>0</v>
      </c>
      <c r="AY77" s="132"/>
      <c r="AZ77" s="133">
        <f t="shared" ca="1" si="50"/>
        <v>0</v>
      </c>
      <c r="BA77" s="128">
        <f ca="1">IF(R76&lt;=0,0,IF($C77&lt;=SUM($AZ77:AZ77),0,IF(AO77+$C77-SUM($AZ77:AZ77)&gt;R76+AC77,R76+AC77-AO77,$C77-SUM($AZ77:AZ77))))</f>
        <v>0</v>
      </c>
      <c r="BB77" s="128">
        <f ca="1">IF(S76&lt;=0,0,IF($C77&lt;=SUM($AZ77:BA77),0,IF(AP77+$C77-SUM($AZ77:BA77)&gt;S76+AD77,S76+AD77-AP77,$C77-SUM($AZ77:BA77))))</f>
        <v>0</v>
      </c>
      <c r="BC77" s="128">
        <f ca="1">IF(T76&lt;=0,0,IF($C77&lt;=SUM($AZ77:BB77),0,IF(AQ77+$C77-SUM($AZ77:BB77)&gt;T76+AE77,T76+AE77-AQ77,$C77-SUM($AZ77:BB77))))</f>
        <v>0</v>
      </c>
      <c r="BD77" s="128">
        <f ca="1">IF(U76&lt;=0,0,IF($C77&lt;=SUM($AZ77:BC77),0,IF(AR77+$C77-SUM($AZ77:BC77)&gt;U76+AF77,U76+AF77-AR77,$C77-SUM($AZ77:BC77))))</f>
        <v>0</v>
      </c>
      <c r="BE77" s="128">
        <f ca="1">IF(V76&lt;=0,0,IF($C77&lt;=SUM($AZ77:BD77),0,IF(AS77+$C77-SUM($AZ77:BD77)&gt;V76+AG77,V76+AG77-AS77,$C77-SUM($AZ77:BD77))))</f>
        <v>0</v>
      </c>
      <c r="BF77" s="128">
        <f ca="1">IF(W76&lt;=0,0,IF($C77&lt;=SUM($AZ77:BE77),0,IF(AT77+$C77-SUM($AZ77:BE77)&gt;W76+AH77,W76+AH77-AT77,$C77-SUM($AZ77:BE77))))</f>
        <v>0</v>
      </c>
      <c r="BG77" s="128">
        <f ca="1">IF(X76&lt;=0,0,IF($C77&lt;=SUM($AZ77:BF77),0,IF(AU77+$C77-SUM($AZ77:BF77)&gt;X76+AI77,X76+AI77-AU77,$C77-SUM($AZ77:BF77))))</f>
        <v>0</v>
      </c>
      <c r="BH77" s="128">
        <f ca="1">IF(Y76&lt;=0,0,IF($C77&lt;=SUM($AZ77:BG77),0,IF(AV77+$C77-SUM($AZ77:BG77)&gt;Y76+AJ77,Y76+AJ77-AV77,$C77-SUM($AZ77:BG77))))</f>
        <v>0</v>
      </c>
      <c r="BI77" s="128">
        <f ca="1">IF(Z76&lt;=0,0,IF($C77&lt;=SUM($AZ77:BH77),0,IF(AW77+$C77-SUM($AZ77:BH77)&gt;Z76+AK77,Z76+AK77-AW77,$C77-SUM($AZ77:BH77))))</f>
        <v>0</v>
      </c>
    </row>
    <row r="78" spans="1:61" ht="11.1" customHeight="1" x14ac:dyDescent="0.25">
      <c r="A78" s="124" t="str">
        <f t="shared" ca="1" si="51"/>
        <v/>
      </c>
      <c r="B78" s="125" t="e">
        <f t="shared" ca="1" si="26"/>
        <v>#N/A</v>
      </c>
      <c r="C78" s="126" t="str">
        <f ca="1">IF(A78="","",IF(snowball,IF(($E$5-AX78)&lt;0,0,$E$5-AX78),0)+D78)</f>
        <v/>
      </c>
      <c r="D78" s="127"/>
      <c r="E78" s="128">
        <f t="shared" ca="1" si="9"/>
        <v>0</v>
      </c>
      <c r="F78" s="128">
        <f t="shared" ca="1" si="10"/>
        <v>0</v>
      </c>
      <c r="G78" s="128">
        <f t="shared" ca="1" si="11"/>
        <v>0</v>
      </c>
      <c r="H78" s="128">
        <f t="shared" ca="1" si="12"/>
        <v>0</v>
      </c>
      <c r="I78" s="128">
        <f t="shared" ca="1" si="65"/>
        <v>0</v>
      </c>
      <c r="J78" s="128">
        <f t="shared" ca="1" si="65"/>
        <v>0</v>
      </c>
      <c r="K78" s="128">
        <f t="shared" ca="1" si="65"/>
        <v>0</v>
      </c>
      <c r="L78" s="128">
        <f t="shared" ca="1" si="65"/>
        <v>0</v>
      </c>
      <c r="M78" s="128">
        <f t="shared" ca="1" si="65"/>
        <v>0</v>
      </c>
      <c r="N78" s="128">
        <f t="shared" ca="1" si="65"/>
        <v>0</v>
      </c>
      <c r="O78" s="129"/>
      <c r="P78" s="128">
        <f t="shared" ca="1" si="27"/>
        <v>0</v>
      </c>
      <c r="Q78" s="128">
        <f t="shared" ca="1" si="28"/>
        <v>0</v>
      </c>
      <c r="R78" s="128">
        <f t="shared" ca="1" si="29"/>
        <v>0</v>
      </c>
      <c r="S78" s="128">
        <f t="shared" ca="1" si="30"/>
        <v>0</v>
      </c>
      <c r="T78" s="128">
        <f t="shared" ca="1" si="31"/>
        <v>0</v>
      </c>
      <c r="U78" s="128">
        <f t="shared" ca="1" si="32"/>
        <v>0</v>
      </c>
      <c r="V78" s="128">
        <f t="shared" ca="1" si="33"/>
        <v>0</v>
      </c>
      <c r="W78" s="128">
        <f t="shared" ca="1" si="34"/>
        <v>0</v>
      </c>
      <c r="X78" s="128">
        <f t="shared" ca="1" si="35"/>
        <v>0</v>
      </c>
      <c r="Y78" s="128">
        <f t="shared" ca="1" si="36"/>
        <v>0</v>
      </c>
      <c r="Z78" s="128">
        <f t="shared" ca="1" si="37"/>
        <v>0</v>
      </c>
      <c r="AA78" s="134"/>
      <c r="AB78" s="128">
        <f t="shared" ca="1" si="66"/>
        <v>0</v>
      </c>
      <c r="AC78" s="128">
        <f t="shared" ca="1" si="67"/>
        <v>0</v>
      </c>
      <c r="AD78" s="128">
        <f t="shared" ca="1" si="68"/>
        <v>0</v>
      </c>
      <c r="AE78" s="128">
        <f t="shared" ca="1" si="69"/>
        <v>0</v>
      </c>
      <c r="AF78" s="128">
        <f t="shared" ca="1" si="70"/>
        <v>0</v>
      </c>
      <c r="AG78" s="128">
        <f t="shared" ca="1" si="71"/>
        <v>0</v>
      </c>
      <c r="AH78" s="128">
        <f t="shared" ca="1" si="72"/>
        <v>0</v>
      </c>
      <c r="AI78" s="128">
        <f t="shared" ca="1" si="73"/>
        <v>0</v>
      </c>
      <c r="AJ78" s="128">
        <f t="shared" ca="1" si="74"/>
        <v>0</v>
      </c>
      <c r="AK78" s="128">
        <f t="shared" ca="1" si="75"/>
        <v>0</v>
      </c>
      <c r="AL78" s="132">
        <f t="shared" ca="1" si="38"/>
        <v>0</v>
      </c>
      <c r="AM78" s="135"/>
      <c r="AN78" s="128">
        <f t="shared" ca="1" si="39"/>
        <v>0</v>
      </c>
      <c r="AO78" s="128">
        <f t="shared" ca="1" si="40"/>
        <v>0</v>
      </c>
      <c r="AP78" s="128">
        <f t="shared" ca="1" si="41"/>
        <v>0</v>
      </c>
      <c r="AQ78" s="128">
        <f t="shared" ca="1" si="42"/>
        <v>0</v>
      </c>
      <c r="AR78" s="128">
        <f t="shared" ca="1" si="43"/>
        <v>0</v>
      </c>
      <c r="AS78" s="128">
        <f t="shared" ca="1" si="44"/>
        <v>0</v>
      </c>
      <c r="AT78" s="128">
        <f t="shared" ca="1" si="45"/>
        <v>0</v>
      </c>
      <c r="AU78" s="128">
        <f t="shared" ca="1" si="46"/>
        <v>0</v>
      </c>
      <c r="AV78" s="128">
        <f t="shared" ca="1" si="47"/>
        <v>0</v>
      </c>
      <c r="AW78" s="128">
        <f t="shared" ca="1" si="48"/>
        <v>0</v>
      </c>
      <c r="AX78" s="132">
        <f t="shared" ca="1" si="49"/>
        <v>0</v>
      </c>
      <c r="AY78" s="132"/>
      <c r="AZ78" s="133">
        <f t="shared" ca="1" si="50"/>
        <v>0</v>
      </c>
      <c r="BA78" s="128">
        <f ca="1">IF(R77&lt;=0,0,IF($C78&lt;=SUM($AZ78:AZ78),0,IF(AO78+$C78-SUM($AZ78:AZ78)&gt;R77+AC78,R77+AC78-AO78,$C78-SUM($AZ78:AZ78))))</f>
        <v>0</v>
      </c>
      <c r="BB78" s="128">
        <f ca="1">IF(S77&lt;=0,0,IF($C78&lt;=SUM($AZ78:BA78),0,IF(AP78+$C78-SUM($AZ78:BA78)&gt;S77+AD78,S77+AD78-AP78,$C78-SUM($AZ78:BA78))))</f>
        <v>0</v>
      </c>
      <c r="BC78" s="128">
        <f ca="1">IF(T77&lt;=0,0,IF($C78&lt;=SUM($AZ78:BB78),0,IF(AQ78+$C78-SUM($AZ78:BB78)&gt;T77+AE78,T77+AE78-AQ78,$C78-SUM($AZ78:BB78))))</f>
        <v>0</v>
      </c>
      <c r="BD78" s="128">
        <f ca="1">IF(U77&lt;=0,0,IF($C78&lt;=SUM($AZ78:BC78),0,IF(AR78+$C78-SUM($AZ78:BC78)&gt;U77+AF78,U77+AF78-AR78,$C78-SUM($AZ78:BC78))))</f>
        <v>0</v>
      </c>
      <c r="BE78" s="128">
        <f ca="1">IF(V77&lt;=0,0,IF($C78&lt;=SUM($AZ78:BD78),0,IF(AS78+$C78-SUM($AZ78:BD78)&gt;V77+AG78,V77+AG78-AS78,$C78-SUM($AZ78:BD78))))</f>
        <v>0</v>
      </c>
      <c r="BF78" s="128">
        <f ca="1">IF(W77&lt;=0,0,IF($C78&lt;=SUM($AZ78:BE78),0,IF(AT78+$C78-SUM($AZ78:BE78)&gt;W77+AH78,W77+AH78-AT78,$C78-SUM($AZ78:BE78))))</f>
        <v>0</v>
      </c>
      <c r="BG78" s="128">
        <f ca="1">IF(X77&lt;=0,0,IF($C78&lt;=SUM($AZ78:BF78),0,IF(AU78+$C78-SUM($AZ78:BF78)&gt;X77+AI78,X77+AI78-AU78,$C78-SUM($AZ78:BF78))))</f>
        <v>0</v>
      </c>
      <c r="BH78" s="128">
        <f ca="1">IF(Y77&lt;=0,0,IF($C78&lt;=SUM($AZ78:BG78),0,IF(AV78+$C78-SUM($AZ78:BG78)&gt;Y77+AJ78,Y77+AJ78-AV78,$C78-SUM($AZ78:BG78))))</f>
        <v>0</v>
      </c>
      <c r="BI78" s="128">
        <f ca="1">IF(Z77&lt;=0,0,IF($C78&lt;=SUM($AZ78:BH78),0,IF(AW78+$C78-SUM($AZ78:BH78)&gt;Z77+AK78,Z77+AK78-AW78,$C78-SUM($AZ78:BH78))))</f>
        <v>0</v>
      </c>
    </row>
    <row r="79" spans="1:61" ht="11.1" customHeight="1" x14ac:dyDescent="0.25">
      <c r="A79" s="124" t="str">
        <f t="shared" ca="1" si="51"/>
        <v/>
      </c>
      <c r="B79" s="125" t="e">
        <f t="shared" ca="1" si="26"/>
        <v>#N/A</v>
      </c>
      <c r="C79" s="126" t="str">
        <f ca="1">IF(A79="","",IF(snowball,IF(($E$5-AX79)&lt;0,0,$E$5-AX79),0)+D79)</f>
        <v/>
      </c>
      <c r="D79" s="127"/>
      <c r="E79" s="128">
        <f t="shared" ca="1" si="9"/>
        <v>0</v>
      </c>
      <c r="F79" s="128">
        <f t="shared" ca="1" si="10"/>
        <v>0</v>
      </c>
      <c r="G79" s="128">
        <f t="shared" ca="1" si="11"/>
        <v>0</v>
      </c>
      <c r="H79" s="128">
        <f t="shared" ca="1" si="12"/>
        <v>0</v>
      </c>
      <c r="I79" s="128">
        <f t="shared" ca="1" si="65"/>
        <v>0</v>
      </c>
      <c r="J79" s="128">
        <f t="shared" ca="1" si="65"/>
        <v>0</v>
      </c>
      <c r="K79" s="128">
        <f t="shared" ca="1" si="65"/>
        <v>0</v>
      </c>
      <c r="L79" s="128">
        <f t="shared" ca="1" si="65"/>
        <v>0</v>
      </c>
      <c r="M79" s="128">
        <f t="shared" ca="1" si="65"/>
        <v>0</v>
      </c>
      <c r="N79" s="128">
        <f t="shared" ca="1" si="65"/>
        <v>0</v>
      </c>
      <c r="O79" s="129"/>
      <c r="P79" s="128">
        <f t="shared" ca="1" si="27"/>
        <v>0</v>
      </c>
      <c r="Q79" s="128">
        <f t="shared" ca="1" si="28"/>
        <v>0</v>
      </c>
      <c r="R79" s="128">
        <f t="shared" ca="1" si="29"/>
        <v>0</v>
      </c>
      <c r="S79" s="128">
        <f t="shared" ca="1" si="30"/>
        <v>0</v>
      </c>
      <c r="T79" s="128">
        <f t="shared" ca="1" si="31"/>
        <v>0</v>
      </c>
      <c r="U79" s="128">
        <f t="shared" ca="1" si="32"/>
        <v>0</v>
      </c>
      <c r="V79" s="128">
        <f t="shared" ca="1" si="33"/>
        <v>0</v>
      </c>
      <c r="W79" s="128">
        <f t="shared" ca="1" si="34"/>
        <v>0</v>
      </c>
      <c r="X79" s="128">
        <f t="shared" ca="1" si="35"/>
        <v>0</v>
      </c>
      <c r="Y79" s="128">
        <f t="shared" ca="1" si="36"/>
        <v>0</v>
      </c>
      <c r="Z79" s="128">
        <f t="shared" ca="1" si="37"/>
        <v>0</v>
      </c>
      <c r="AA79" s="134"/>
      <c r="AB79" s="128">
        <f t="shared" ca="1" si="66"/>
        <v>0</v>
      </c>
      <c r="AC79" s="128">
        <f t="shared" ca="1" si="67"/>
        <v>0</v>
      </c>
      <c r="AD79" s="128">
        <f t="shared" ca="1" si="68"/>
        <v>0</v>
      </c>
      <c r="AE79" s="128">
        <f t="shared" ca="1" si="69"/>
        <v>0</v>
      </c>
      <c r="AF79" s="128">
        <f t="shared" ca="1" si="70"/>
        <v>0</v>
      </c>
      <c r="AG79" s="128">
        <f t="shared" ca="1" si="71"/>
        <v>0</v>
      </c>
      <c r="AH79" s="128">
        <f t="shared" ca="1" si="72"/>
        <v>0</v>
      </c>
      <c r="AI79" s="128">
        <f t="shared" ca="1" si="73"/>
        <v>0</v>
      </c>
      <c r="AJ79" s="128">
        <f t="shared" ca="1" si="74"/>
        <v>0</v>
      </c>
      <c r="AK79" s="128">
        <f t="shared" ca="1" si="75"/>
        <v>0</v>
      </c>
      <c r="AL79" s="132">
        <f t="shared" ca="1" si="38"/>
        <v>0</v>
      </c>
      <c r="AM79" s="135"/>
      <c r="AN79" s="128">
        <f t="shared" ca="1" si="39"/>
        <v>0</v>
      </c>
      <c r="AO79" s="128">
        <f t="shared" ca="1" si="40"/>
        <v>0</v>
      </c>
      <c r="AP79" s="128">
        <f t="shared" ca="1" si="41"/>
        <v>0</v>
      </c>
      <c r="AQ79" s="128">
        <f t="shared" ca="1" si="42"/>
        <v>0</v>
      </c>
      <c r="AR79" s="128">
        <f t="shared" ca="1" si="43"/>
        <v>0</v>
      </c>
      <c r="AS79" s="128">
        <f t="shared" ca="1" si="44"/>
        <v>0</v>
      </c>
      <c r="AT79" s="128">
        <f t="shared" ca="1" si="45"/>
        <v>0</v>
      </c>
      <c r="AU79" s="128">
        <f t="shared" ca="1" si="46"/>
        <v>0</v>
      </c>
      <c r="AV79" s="128">
        <f t="shared" ca="1" si="47"/>
        <v>0</v>
      </c>
      <c r="AW79" s="128">
        <f t="shared" ca="1" si="48"/>
        <v>0</v>
      </c>
      <c r="AX79" s="132">
        <f t="shared" ca="1" si="49"/>
        <v>0</v>
      </c>
      <c r="AY79" s="132"/>
      <c r="AZ79" s="133">
        <f t="shared" ca="1" si="50"/>
        <v>0</v>
      </c>
      <c r="BA79" s="128">
        <f ca="1">IF(R78&lt;=0,0,IF($C79&lt;=SUM($AZ79:AZ79),0,IF(AO79+$C79-SUM($AZ79:AZ79)&gt;R78+AC79,R78+AC79-AO79,$C79-SUM($AZ79:AZ79))))</f>
        <v>0</v>
      </c>
      <c r="BB79" s="128">
        <f ca="1">IF(S78&lt;=0,0,IF($C79&lt;=SUM($AZ79:BA79),0,IF(AP79+$C79-SUM($AZ79:BA79)&gt;S78+AD79,S78+AD79-AP79,$C79-SUM($AZ79:BA79))))</f>
        <v>0</v>
      </c>
      <c r="BC79" s="128">
        <f ca="1">IF(T78&lt;=0,0,IF($C79&lt;=SUM($AZ79:BB79),0,IF(AQ79+$C79-SUM($AZ79:BB79)&gt;T78+AE79,T78+AE79-AQ79,$C79-SUM($AZ79:BB79))))</f>
        <v>0</v>
      </c>
      <c r="BD79" s="128">
        <f ca="1">IF(U78&lt;=0,0,IF($C79&lt;=SUM($AZ79:BC79),0,IF(AR79+$C79-SUM($AZ79:BC79)&gt;U78+AF79,U78+AF79-AR79,$C79-SUM($AZ79:BC79))))</f>
        <v>0</v>
      </c>
      <c r="BE79" s="128">
        <f ca="1">IF(V78&lt;=0,0,IF($C79&lt;=SUM($AZ79:BD79),0,IF(AS79+$C79-SUM($AZ79:BD79)&gt;V78+AG79,V78+AG79-AS79,$C79-SUM($AZ79:BD79))))</f>
        <v>0</v>
      </c>
      <c r="BF79" s="128">
        <f ca="1">IF(W78&lt;=0,0,IF($C79&lt;=SUM($AZ79:BE79),0,IF(AT79+$C79-SUM($AZ79:BE79)&gt;W78+AH79,W78+AH79-AT79,$C79-SUM($AZ79:BE79))))</f>
        <v>0</v>
      </c>
      <c r="BG79" s="128">
        <f ca="1">IF(X78&lt;=0,0,IF($C79&lt;=SUM($AZ79:BF79),0,IF(AU79+$C79-SUM($AZ79:BF79)&gt;X78+AI79,X78+AI79-AU79,$C79-SUM($AZ79:BF79))))</f>
        <v>0</v>
      </c>
      <c r="BH79" s="128">
        <f ca="1">IF(Y78&lt;=0,0,IF($C79&lt;=SUM($AZ79:BG79),0,IF(AV79+$C79-SUM($AZ79:BG79)&gt;Y78+AJ79,Y78+AJ79-AV79,$C79-SUM($AZ79:BG79))))</f>
        <v>0</v>
      </c>
      <c r="BI79" s="128">
        <f ca="1">IF(Z78&lt;=0,0,IF($C79&lt;=SUM($AZ79:BH79),0,IF(AW79+$C79-SUM($AZ79:BH79)&gt;Z78+AK79,Z78+AK79-AW79,$C79-SUM($AZ79:BH79))))</f>
        <v>0</v>
      </c>
    </row>
    <row r="80" spans="1:61" ht="11.1" customHeight="1" x14ac:dyDescent="0.25">
      <c r="A80" s="124" t="str">
        <f t="shared" ca="1" si="51"/>
        <v/>
      </c>
      <c r="B80" s="125" t="e">
        <f t="shared" ca="1" si="26"/>
        <v>#N/A</v>
      </c>
      <c r="C80" s="126" t="str">
        <f ca="1">IF(A80="","",IF(snowball,IF(($E$5-AX80)&lt;0,0,$E$5-AX80),0)+D80)</f>
        <v/>
      </c>
      <c r="D80" s="127"/>
      <c r="E80" s="128">
        <f t="shared" ca="1" si="9"/>
        <v>0</v>
      </c>
      <c r="F80" s="128">
        <f t="shared" ca="1" si="10"/>
        <v>0</v>
      </c>
      <c r="G80" s="128">
        <f t="shared" ca="1" si="11"/>
        <v>0</v>
      </c>
      <c r="H80" s="128">
        <f t="shared" ca="1" si="12"/>
        <v>0</v>
      </c>
      <c r="I80" s="128">
        <f t="shared" ca="1" si="65"/>
        <v>0</v>
      </c>
      <c r="J80" s="128">
        <f t="shared" ca="1" si="65"/>
        <v>0</v>
      </c>
      <c r="K80" s="128">
        <f t="shared" ca="1" si="65"/>
        <v>0</v>
      </c>
      <c r="L80" s="128">
        <f t="shared" ca="1" si="65"/>
        <v>0</v>
      </c>
      <c r="M80" s="128">
        <f t="shared" ca="1" si="65"/>
        <v>0</v>
      </c>
      <c r="N80" s="128">
        <f t="shared" ca="1" si="65"/>
        <v>0</v>
      </c>
      <c r="O80" s="129"/>
      <c r="P80" s="128">
        <f t="shared" ca="1" si="27"/>
        <v>0</v>
      </c>
      <c r="Q80" s="128">
        <f t="shared" ca="1" si="28"/>
        <v>0</v>
      </c>
      <c r="R80" s="128">
        <f t="shared" ca="1" si="29"/>
        <v>0</v>
      </c>
      <c r="S80" s="128">
        <f t="shared" ca="1" si="30"/>
        <v>0</v>
      </c>
      <c r="T80" s="128">
        <f t="shared" ca="1" si="31"/>
        <v>0</v>
      </c>
      <c r="U80" s="128">
        <f t="shared" ca="1" si="32"/>
        <v>0</v>
      </c>
      <c r="V80" s="128">
        <f t="shared" ca="1" si="33"/>
        <v>0</v>
      </c>
      <c r="W80" s="128">
        <f t="shared" ca="1" si="34"/>
        <v>0</v>
      </c>
      <c r="X80" s="128">
        <f t="shared" ca="1" si="35"/>
        <v>0</v>
      </c>
      <c r="Y80" s="128">
        <f t="shared" ca="1" si="36"/>
        <v>0</v>
      </c>
      <c r="Z80" s="128">
        <f t="shared" ca="1" si="37"/>
        <v>0</v>
      </c>
      <c r="AA80" s="134"/>
      <c r="AB80" s="128">
        <f t="shared" ca="1" si="66"/>
        <v>0</v>
      </c>
      <c r="AC80" s="128">
        <f t="shared" ca="1" si="67"/>
        <v>0</v>
      </c>
      <c r="AD80" s="128">
        <f t="shared" ca="1" si="68"/>
        <v>0</v>
      </c>
      <c r="AE80" s="128">
        <f t="shared" ca="1" si="69"/>
        <v>0</v>
      </c>
      <c r="AF80" s="128">
        <f t="shared" ca="1" si="70"/>
        <v>0</v>
      </c>
      <c r="AG80" s="128">
        <f t="shared" ca="1" si="71"/>
        <v>0</v>
      </c>
      <c r="AH80" s="128">
        <f t="shared" ca="1" si="72"/>
        <v>0</v>
      </c>
      <c r="AI80" s="128">
        <f t="shared" ca="1" si="73"/>
        <v>0</v>
      </c>
      <c r="AJ80" s="128">
        <f t="shared" ca="1" si="74"/>
        <v>0</v>
      </c>
      <c r="AK80" s="128">
        <f t="shared" ca="1" si="75"/>
        <v>0</v>
      </c>
      <c r="AL80" s="132">
        <f t="shared" ca="1" si="38"/>
        <v>0</v>
      </c>
      <c r="AM80" s="135"/>
      <c r="AN80" s="128">
        <f t="shared" ca="1" si="39"/>
        <v>0</v>
      </c>
      <c r="AO80" s="128">
        <f t="shared" ca="1" si="40"/>
        <v>0</v>
      </c>
      <c r="AP80" s="128">
        <f t="shared" ca="1" si="41"/>
        <v>0</v>
      </c>
      <c r="AQ80" s="128">
        <f t="shared" ca="1" si="42"/>
        <v>0</v>
      </c>
      <c r="AR80" s="128">
        <f t="shared" ca="1" si="43"/>
        <v>0</v>
      </c>
      <c r="AS80" s="128">
        <f t="shared" ca="1" si="44"/>
        <v>0</v>
      </c>
      <c r="AT80" s="128">
        <f t="shared" ca="1" si="45"/>
        <v>0</v>
      </c>
      <c r="AU80" s="128">
        <f t="shared" ca="1" si="46"/>
        <v>0</v>
      </c>
      <c r="AV80" s="128">
        <f t="shared" ca="1" si="47"/>
        <v>0</v>
      </c>
      <c r="AW80" s="128">
        <f t="shared" ca="1" si="48"/>
        <v>0</v>
      </c>
      <c r="AX80" s="132">
        <f t="shared" ca="1" si="49"/>
        <v>0</v>
      </c>
      <c r="AY80" s="132"/>
      <c r="AZ80" s="133">
        <f t="shared" ca="1" si="50"/>
        <v>0</v>
      </c>
      <c r="BA80" s="128">
        <f ca="1">IF(R79&lt;=0,0,IF($C80&lt;=SUM($AZ80:AZ80),0,IF(AO80+$C80-SUM($AZ80:AZ80)&gt;R79+AC80,R79+AC80-AO80,$C80-SUM($AZ80:AZ80))))</f>
        <v>0</v>
      </c>
      <c r="BB80" s="128">
        <f ca="1">IF(S79&lt;=0,0,IF($C80&lt;=SUM($AZ80:BA80),0,IF(AP80+$C80-SUM($AZ80:BA80)&gt;S79+AD80,S79+AD80-AP80,$C80-SUM($AZ80:BA80))))</f>
        <v>0</v>
      </c>
      <c r="BC80" s="128">
        <f ca="1">IF(T79&lt;=0,0,IF($C80&lt;=SUM($AZ80:BB80),0,IF(AQ80+$C80-SUM($AZ80:BB80)&gt;T79+AE80,T79+AE80-AQ80,$C80-SUM($AZ80:BB80))))</f>
        <v>0</v>
      </c>
      <c r="BD80" s="128">
        <f ca="1">IF(U79&lt;=0,0,IF($C80&lt;=SUM($AZ80:BC80),0,IF(AR80+$C80-SUM($AZ80:BC80)&gt;U79+AF80,U79+AF80-AR80,$C80-SUM($AZ80:BC80))))</f>
        <v>0</v>
      </c>
      <c r="BE80" s="128">
        <f ca="1">IF(V79&lt;=0,0,IF($C80&lt;=SUM($AZ80:BD80),0,IF(AS80+$C80-SUM($AZ80:BD80)&gt;V79+AG80,V79+AG80-AS80,$C80-SUM($AZ80:BD80))))</f>
        <v>0</v>
      </c>
      <c r="BF80" s="128">
        <f ca="1">IF(W79&lt;=0,0,IF($C80&lt;=SUM($AZ80:BE80),0,IF(AT80+$C80-SUM($AZ80:BE80)&gt;W79+AH80,W79+AH80-AT80,$C80-SUM($AZ80:BE80))))</f>
        <v>0</v>
      </c>
      <c r="BG80" s="128">
        <f ca="1">IF(X79&lt;=0,0,IF($C80&lt;=SUM($AZ80:BF80),0,IF(AU80+$C80-SUM($AZ80:BF80)&gt;X79+AI80,X79+AI80-AU80,$C80-SUM($AZ80:BF80))))</f>
        <v>0</v>
      </c>
      <c r="BH80" s="128">
        <f ca="1">IF(Y79&lt;=0,0,IF($C80&lt;=SUM($AZ80:BG80),0,IF(AV80+$C80-SUM($AZ80:BG80)&gt;Y79+AJ80,Y79+AJ80-AV80,$C80-SUM($AZ80:BG80))))</f>
        <v>0</v>
      </c>
      <c r="BI80" s="128">
        <f ca="1">IF(Z79&lt;=0,0,IF($C80&lt;=SUM($AZ80:BH80),0,IF(AW80+$C80-SUM($AZ80:BH80)&gt;Z79+AK80,Z79+AK80-AW80,$C80-SUM($AZ80:BH80))))</f>
        <v>0</v>
      </c>
    </row>
    <row r="81" spans="1:61" ht="11.1" customHeight="1" x14ac:dyDescent="0.25">
      <c r="A81" s="124" t="str">
        <f t="shared" ca="1" si="51"/>
        <v/>
      </c>
      <c r="B81" s="125" t="e">
        <f t="shared" ca="1" si="26"/>
        <v>#N/A</v>
      </c>
      <c r="C81" s="126" t="str">
        <f ca="1">IF(A81="","",IF(snowball,IF(($E$5-AX81)&lt;0,0,$E$5-AX81),0)+D81)</f>
        <v/>
      </c>
      <c r="D81" s="127"/>
      <c r="E81" s="128">
        <f t="shared" ca="1" si="9"/>
        <v>0</v>
      </c>
      <c r="F81" s="128">
        <f t="shared" ca="1" si="10"/>
        <v>0</v>
      </c>
      <c r="G81" s="128">
        <f t="shared" ca="1" si="11"/>
        <v>0</v>
      </c>
      <c r="H81" s="128">
        <f t="shared" ca="1" si="12"/>
        <v>0</v>
      </c>
      <c r="I81" s="128">
        <f t="shared" ca="1" si="65"/>
        <v>0</v>
      </c>
      <c r="J81" s="128">
        <f t="shared" ca="1" si="65"/>
        <v>0</v>
      </c>
      <c r="K81" s="128">
        <f t="shared" ca="1" si="65"/>
        <v>0</v>
      </c>
      <c r="L81" s="128">
        <f t="shared" ca="1" si="65"/>
        <v>0</v>
      </c>
      <c r="M81" s="128">
        <f t="shared" ca="1" si="65"/>
        <v>0</v>
      </c>
      <c r="N81" s="128">
        <f t="shared" ca="1" si="65"/>
        <v>0</v>
      </c>
      <c r="O81" s="129"/>
      <c r="P81" s="128">
        <f t="shared" ca="1" si="27"/>
        <v>0</v>
      </c>
      <c r="Q81" s="128">
        <f t="shared" ca="1" si="28"/>
        <v>0</v>
      </c>
      <c r="R81" s="128">
        <f t="shared" ca="1" si="29"/>
        <v>0</v>
      </c>
      <c r="S81" s="128">
        <f t="shared" ca="1" si="30"/>
        <v>0</v>
      </c>
      <c r="T81" s="128">
        <f t="shared" ca="1" si="31"/>
        <v>0</v>
      </c>
      <c r="U81" s="128">
        <f t="shared" ca="1" si="32"/>
        <v>0</v>
      </c>
      <c r="V81" s="128">
        <f t="shared" ca="1" si="33"/>
        <v>0</v>
      </c>
      <c r="W81" s="128">
        <f t="shared" ca="1" si="34"/>
        <v>0</v>
      </c>
      <c r="X81" s="128">
        <f t="shared" ca="1" si="35"/>
        <v>0</v>
      </c>
      <c r="Y81" s="128">
        <f t="shared" ca="1" si="36"/>
        <v>0</v>
      </c>
      <c r="Z81" s="128">
        <f t="shared" ca="1" si="37"/>
        <v>0</v>
      </c>
      <c r="AA81" s="134"/>
      <c r="AB81" s="128">
        <f t="shared" ref="AB81:AD85" ca="1" si="76">ROUND(Q80*E$9/12,2)</f>
        <v>0</v>
      </c>
      <c r="AC81" s="128">
        <f t="shared" ca="1" si="76"/>
        <v>0</v>
      </c>
      <c r="AD81" s="128">
        <f t="shared" ca="1" si="76"/>
        <v>0</v>
      </c>
      <c r="AE81" s="128">
        <f t="shared" ca="1" si="69"/>
        <v>0</v>
      </c>
      <c r="AF81" s="128">
        <f t="shared" ca="1" si="70"/>
        <v>0</v>
      </c>
      <c r="AG81" s="128">
        <f t="shared" ca="1" si="71"/>
        <v>0</v>
      </c>
      <c r="AH81" s="128">
        <f t="shared" ca="1" si="72"/>
        <v>0</v>
      </c>
      <c r="AI81" s="128">
        <f t="shared" ca="1" si="73"/>
        <v>0</v>
      </c>
      <c r="AJ81" s="128">
        <f t="shared" ca="1" si="74"/>
        <v>0</v>
      </c>
      <c r="AK81" s="128">
        <f t="shared" ca="1" si="75"/>
        <v>0</v>
      </c>
      <c r="AL81" s="132">
        <f t="shared" ca="1" si="38"/>
        <v>0</v>
      </c>
      <c r="AM81" s="135"/>
      <c r="AN81" s="128">
        <f t="shared" ca="1" si="39"/>
        <v>0</v>
      </c>
      <c r="AO81" s="128">
        <f t="shared" ca="1" si="40"/>
        <v>0</v>
      </c>
      <c r="AP81" s="128">
        <f t="shared" ca="1" si="41"/>
        <v>0</v>
      </c>
      <c r="AQ81" s="128">
        <f t="shared" ca="1" si="42"/>
        <v>0</v>
      </c>
      <c r="AR81" s="128">
        <f t="shared" ca="1" si="43"/>
        <v>0</v>
      </c>
      <c r="AS81" s="128">
        <f t="shared" ca="1" si="44"/>
        <v>0</v>
      </c>
      <c r="AT81" s="128">
        <f t="shared" ca="1" si="45"/>
        <v>0</v>
      </c>
      <c r="AU81" s="128">
        <f t="shared" ca="1" si="46"/>
        <v>0</v>
      </c>
      <c r="AV81" s="128">
        <f t="shared" ca="1" si="47"/>
        <v>0</v>
      </c>
      <c r="AW81" s="128">
        <f t="shared" ca="1" si="48"/>
        <v>0</v>
      </c>
      <c r="AX81" s="132">
        <f t="shared" ca="1" si="49"/>
        <v>0</v>
      </c>
      <c r="AY81" s="132"/>
      <c r="AZ81" s="133">
        <f t="shared" ca="1" si="50"/>
        <v>0</v>
      </c>
      <c r="BA81" s="128">
        <f ca="1">IF(R80&lt;=0,0,IF($C81&lt;=SUM($AZ81:AZ81),0,IF(AO81+$C81-SUM($AZ81:AZ81)&gt;R80+AC81,R80+AC81-AO81,$C81-SUM($AZ81:AZ81))))</f>
        <v>0</v>
      </c>
      <c r="BB81" s="128">
        <f ca="1">IF(S80&lt;=0,0,IF($C81&lt;=SUM($AZ81:BA81),0,IF(AP81+$C81-SUM($AZ81:BA81)&gt;S80+AD81,S80+AD81-AP81,$C81-SUM($AZ81:BA81))))</f>
        <v>0</v>
      </c>
      <c r="BC81" s="128">
        <f ca="1">IF(T80&lt;=0,0,IF($C81&lt;=SUM($AZ81:BB81),0,IF(AQ81+$C81-SUM($AZ81:BB81)&gt;T80+AE81,T80+AE81-AQ81,$C81-SUM($AZ81:BB81))))</f>
        <v>0</v>
      </c>
      <c r="BD81" s="128">
        <f ca="1">IF(U80&lt;=0,0,IF($C81&lt;=SUM($AZ81:BC81),0,IF(AR81+$C81-SUM($AZ81:BC81)&gt;U80+AF81,U80+AF81-AR81,$C81-SUM($AZ81:BC81))))</f>
        <v>0</v>
      </c>
      <c r="BE81" s="128">
        <f ca="1">IF(V80&lt;=0,0,IF($C81&lt;=SUM($AZ81:BD81),0,IF(AS81+$C81-SUM($AZ81:BD81)&gt;V80+AG81,V80+AG81-AS81,$C81-SUM($AZ81:BD81))))</f>
        <v>0</v>
      </c>
      <c r="BF81" s="128">
        <f ca="1">IF(W80&lt;=0,0,IF($C81&lt;=SUM($AZ81:BE81),0,IF(AT81+$C81-SUM($AZ81:BE81)&gt;W80+AH81,W80+AH81-AT81,$C81-SUM($AZ81:BE81))))</f>
        <v>0</v>
      </c>
      <c r="BG81" s="128">
        <f ca="1">IF(X80&lt;=0,0,IF($C81&lt;=SUM($AZ81:BF81),0,IF(AU81+$C81-SUM($AZ81:BF81)&gt;X80+AI81,X80+AI81-AU81,$C81-SUM($AZ81:BF81))))</f>
        <v>0</v>
      </c>
      <c r="BH81" s="128">
        <f ca="1">IF(Y80&lt;=0,0,IF($C81&lt;=SUM($AZ81:BG81),0,IF(AV81+$C81-SUM($AZ81:BG81)&gt;Y80+AJ81,Y80+AJ81-AV81,$C81-SUM($AZ81:BG81))))</f>
        <v>0</v>
      </c>
      <c r="BI81" s="128">
        <f ca="1">IF(Z80&lt;=0,0,IF($C81&lt;=SUM($AZ81:BH81),0,IF(AW81+$C81-SUM($AZ81:BH81)&gt;Z80+AK81,Z80+AK81-AW81,$C81-SUM($AZ81:BH81))))</f>
        <v>0</v>
      </c>
    </row>
    <row r="82" spans="1:61" ht="11.1" customHeight="1" x14ac:dyDescent="0.25">
      <c r="A82" s="124" t="str">
        <f t="shared" ca="1" si="51"/>
        <v/>
      </c>
      <c r="B82" s="125" t="e">
        <f t="shared" ca="1" si="26"/>
        <v>#N/A</v>
      </c>
      <c r="C82" s="126" t="str">
        <f ca="1">IF(A82="","",IF(snowball,IF(($E$5-AX82)&lt;0,0,$E$5-AX82),0)+D82)</f>
        <v/>
      </c>
      <c r="D82" s="127"/>
      <c r="E82" s="128">
        <f t="shared" ca="1" si="9"/>
        <v>0</v>
      </c>
      <c r="F82" s="128">
        <f t="shared" ca="1" si="10"/>
        <v>0</v>
      </c>
      <c r="G82" s="128">
        <f t="shared" ca="1" si="11"/>
        <v>0</v>
      </c>
      <c r="H82" s="128">
        <f t="shared" ca="1" si="12"/>
        <v>0</v>
      </c>
      <c r="I82" s="128">
        <f t="shared" ca="1" si="65"/>
        <v>0</v>
      </c>
      <c r="J82" s="128">
        <f t="shared" ca="1" si="65"/>
        <v>0</v>
      </c>
      <c r="K82" s="128">
        <f t="shared" ca="1" si="65"/>
        <v>0</v>
      </c>
      <c r="L82" s="128">
        <f t="shared" ca="1" si="65"/>
        <v>0</v>
      </c>
      <c r="M82" s="128">
        <f t="shared" ca="1" si="65"/>
        <v>0</v>
      </c>
      <c r="N82" s="128">
        <f t="shared" ca="1" si="65"/>
        <v>0</v>
      </c>
      <c r="O82" s="129"/>
      <c r="P82" s="128">
        <f t="shared" ca="1" si="27"/>
        <v>0</v>
      </c>
      <c r="Q82" s="128">
        <f t="shared" ca="1" si="28"/>
        <v>0</v>
      </c>
      <c r="R82" s="128">
        <f t="shared" ca="1" si="29"/>
        <v>0</v>
      </c>
      <c r="S82" s="128">
        <f t="shared" ca="1" si="30"/>
        <v>0</v>
      </c>
      <c r="T82" s="128">
        <f t="shared" ca="1" si="31"/>
        <v>0</v>
      </c>
      <c r="U82" s="128">
        <f t="shared" ca="1" si="32"/>
        <v>0</v>
      </c>
      <c r="V82" s="128">
        <f t="shared" ca="1" si="33"/>
        <v>0</v>
      </c>
      <c r="W82" s="128">
        <f t="shared" ca="1" si="34"/>
        <v>0</v>
      </c>
      <c r="X82" s="128">
        <f t="shared" ca="1" si="35"/>
        <v>0</v>
      </c>
      <c r="Y82" s="128">
        <f t="shared" ca="1" si="36"/>
        <v>0</v>
      </c>
      <c r="Z82" s="128">
        <f t="shared" ca="1" si="37"/>
        <v>0</v>
      </c>
      <c r="AA82" s="134"/>
      <c r="AB82" s="128">
        <f t="shared" ca="1" si="76"/>
        <v>0</v>
      </c>
      <c r="AC82" s="128">
        <f t="shared" ca="1" si="76"/>
        <v>0</v>
      </c>
      <c r="AD82" s="128">
        <f t="shared" ca="1" si="76"/>
        <v>0</v>
      </c>
      <c r="AE82" s="128">
        <f t="shared" ca="1" si="69"/>
        <v>0</v>
      </c>
      <c r="AF82" s="128">
        <f t="shared" ca="1" si="70"/>
        <v>0</v>
      </c>
      <c r="AG82" s="128">
        <f t="shared" ca="1" si="71"/>
        <v>0</v>
      </c>
      <c r="AH82" s="128">
        <f t="shared" ca="1" si="72"/>
        <v>0</v>
      </c>
      <c r="AI82" s="128">
        <f t="shared" ca="1" si="73"/>
        <v>0</v>
      </c>
      <c r="AJ82" s="128">
        <f t="shared" ca="1" si="74"/>
        <v>0</v>
      </c>
      <c r="AK82" s="128">
        <f t="shared" ca="1" si="75"/>
        <v>0</v>
      </c>
      <c r="AL82" s="132">
        <f t="shared" ca="1" si="38"/>
        <v>0</v>
      </c>
      <c r="AM82" s="135"/>
      <c r="AN82" s="128">
        <f t="shared" ca="1" si="39"/>
        <v>0</v>
      </c>
      <c r="AO82" s="128">
        <f t="shared" ca="1" si="40"/>
        <v>0</v>
      </c>
      <c r="AP82" s="128">
        <f t="shared" ca="1" si="41"/>
        <v>0</v>
      </c>
      <c r="AQ82" s="128">
        <f t="shared" ca="1" si="42"/>
        <v>0</v>
      </c>
      <c r="AR82" s="128">
        <f t="shared" ca="1" si="43"/>
        <v>0</v>
      </c>
      <c r="AS82" s="128">
        <f t="shared" ca="1" si="44"/>
        <v>0</v>
      </c>
      <c r="AT82" s="128">
        <f t="shared" ca="1" si="45"/>
        <v>0</v>
      </c>
      <c r="AU82" s="128">
        <f t="shared" ca="1" si="46"/>
        <v>0</v>
      </c>
      <c r="AV82" s="128">
        <f t="shared" ca="1" si="47"/>
        <v>0</v>
      </c>
      <c r="AW82" s="128">
        <f t="shared" ca="1" si="48"/>
        <v>0</v>
      </c>
      <c r="AX82" s="132">
        <f t="shared" ca="1" si="49"/>
        <v>0</v>
      </c>
      <c r="AY82" s="132"/>
      <c r="AZ82" s="133">
        <f t="shared" ca="1" si="50"/>
        <v>0</v>
      </c>
      <c r="BA82" s="128">
        <f ca="1">IF(R81&lt;=0,0,IF($C82&lt;=SUM($AZ82:AZ82),0,IF(AO82+$C82-SUM($AZ82:AZ82)&gt;R81+AC82,R81+AC82-AO82,$C82-SUM($AZ82:AZ82))))</f>
        <v>0</v>
      </c>
      <c r="BB82" s="128">
        <f ca="1">IF(S81&lt;=0,0,IF($C82&lt;=SUM($AZ82:BA82),0,IF(AP82+$C82-SUM($AZ82:BA82)&gt;S81+AD82,S81+AD82-AP82,$C82-SUM($AZ82:BA82))))</f>
        <v>0</v>
      </c>
      <c r="BC82" s="128">
        <f ca="1">IF(T81&lt;=0,0,IF($C82&lt;=SUM($AZ82:BB82),0,IF(AQ82+$C82-SUM($AZ82:BB82)&gt;T81+AE82,T81+AE82-AQ82,$C82-SUM($AZ82:BB82))))</f>
        <v>0</v>
      </c>
      <c r="BD82" s="128">
        <f ca="1">IF(U81&lt;=0,0,IF($C82&lt;=SUM($AZ82:BC82),0,IF(AR82+$C82-SUM($AZ82:BC82)&gt;U81+AF82,U81+AF82-AR82,$C82-SUM($AZ82:BC82))))</f>
        <v>0</v>
      </c>
      <c r="BE82" s="128">
        <f ca="1">IF(V81&lt;=0,0,IF($C82&lt;=SUM($AZ82:BD82),0,IF(AS82+$C82-SUM($AZ82:BD82)&gt;V81+AG82,V81+AG82-AS82,$C82-SUM($AZ82:BD82))))</f>
        <v>0</v>
      </c>
      <c r="BF82" s="128">
        <f ca="1">IF(W81&lt;=0,0,IF($C82&lt;=SUM($AZ82:BE82),0,IF(AT82+$C82-SUM($AZ82:BE82)&gt;W81+AH82,W81+AH82-AT82,$C82-SUM($AZ82:BE82))))</f>
        <v>0</v>
      </c>
      <c r="BG82" s="128">
        <f ca="1">IF(X81&lt;=0,0,IF($C82&lt;=SUM($AZ82:BF82),0,IF(AU82+$C82-SUM($AZ82:BF82)&gt;X81+AI82,X81+AI82-AU82,$C82-SUM($AZ82:BF82))))</f>
        <v>0</v>
      </c>
      <c r="BH82" s="128">
        <f ca="1">IF(Y81&lt;=0,0,IF($C82&lt;=SUM($AZ82:BG82),0,IF(AV82+$C82-SUM($AZ82:BG82)&gt;Y81+AJ82,Y81+AJ82-AV82,$C82-SUM($AZ82:BG82))))</f>
        <v>0</v>
      </c>
      <c r="BI82" s="128">
        <f ca="1">IF(Z81&lt;=0,0,IF($C82&lt;=SUM($AZ82:BH82),0,IF(AW82+$C82-SUM($AZ82:BH82)&gt;Z81+AK82,Z81+AK82-AW82,$C82-SUM($AZ82:BH82))))</f>
        <v>0</v>
      </c>
    </row>
    <row r="83" spans="1:61" ht="11.1" customHeight="1" x14ac:dyDescent="0.25">
      <c r="A83" s="124" t="str">
        <f t="shared" ca="1" si="51"/>
        <v/>
      </c>
      <c r="B83" s="125" t="e">
        <f t="shared" ca="1" si="26"/>
        <v>#N/A</v>
      </c>
      <c r="C83" s="126" t="str">
        <f ca="1">IF(A83="","",IF(snowball,IF(($E$5-AX83)&lt;0,0,$E$5-AX83),0)+D83)</f>
        <v/>
      </c>
      <c r="D83" s="127"/>
      <c r="E83" s="128">
        <f t="shared" ca="1" si="9"/>
        <v>0</v>
      </c>
      <c r="F83" s="128">
        <f t="shared" ca="1" si="10"/>
        <v>0</v>
      </c>
      <c r="G83" s="128">
        <f t="shared" ca="1" si="11"/>
        <v>0</v>
      </c>
      <c r="H83" s="128">
        <f t="shared" ca="1" si="12"/>
        <v>0</v>
      </c>
      <c r="I83" s="128">
        <f t="shared" ca="1" si="65"/>
        <v>0</v>
      </c>
      <c r="J83" s="128">
        <f t="shared" ca="1" si="65"/>
        <v>0</v>
      </c>
      <c r="K83" s="128">
        <f t="shared" ca="1" si="65"/>
        <v>0</v>
      </c>
      <c r="L83" s="128">
        <f t="shared" ca="1" si="65"/>
        <v>0</v>
      </c>
      <c r="M83" s="128">
        <f t="shared" ca="1" si="65"/>
        <v>0</v>
      </c>
      <c r="N83" s="128">
        <f t="shared" ca="1" si="65"/>
        <v>0</v>
      </c>
      <c r="O83" s="129"/>
      <c r="P83" s="128">
        <f t="shared" ca="1" si="27"/>
        <v>0</v>
      </c>
      <c r="Q83" s="128">
        <f t="shared" ca="1" si="28"/>
        <v>0</v>
      </c>
      <c r="R83" s="128">
        <f t="shared" ca="1" si="29"/>
        <v>0</v>
      </c>
      <c r="S83" s="128">
        <f t="shared" ca="1" si="30"/>
        <v>0</v>
      </c>
      <c r="T83" s="128">
        <f t="shared" ca="1" si="31"/>
        <v>0</v>
      </c>
      <c r="U83" s="128">
        <f t="shared" ca="1" si="32"/>
        <v>0</v>
      </c>
      <c r="V83" s="128">
        <f t="shared" ca="1" si="33"/>
        <v>0</v>
      </c>
      <c r="W83" s="128">
        <f t="shared" ca="1" si="34"/>
        <v>0</v>
      </c>
      <c r="X83" s="128">
        <f t="shared" ca="1" si="35"/>
        <v>0</v>
      </c>
      <c r="Y83" s="128">
        <f t="shared" ca="1" si="36"/>
        <v>0</v>
      </c>
      <c r="Z83" s="128">
        <f t="shared" ca="1" si="37"/>
        <v>0</v>
      </c>
      <c r="AA83" s="134"/>
      <c r="AB83" s="128">
        <f t="shared" ca="1" si="76"/>
        <v>0</v>
      </c>
      <c r="AC83" s="128">
        <f t="shared" ca="1" si="76"/>
        <v>0</v>
      </c>
      <c r="AD83" s="128">
        <f t="shared" ca="1" si="76"/>
        <v>0</v>
      </c>
      <c r="AE83" s="128">
        <f t="shared" ca="1" si="69"/>
        <v>0</v>
      </c>
      <c r="AF83" s="128">
        <f t="shared" ca="1" si="70"/>
        <v>0</v>
      </c>
      <c r="AG83" s="128">
        <f t="shared" ca="1" si="71"/>
        <v>0</v>
      </c>
      <c r="AH83" s="128">
        <f t="shared" ca="1" si="72"/>
        <v>0</v>
      </c>
      <c r="AI83" s="128">
        <f t="shared" ca="1" si="73"/>
        <v>0</v>
      </c>
      <c r="AJ83" s="128">
        <f t="shared" ca="1" si="74"/>
        <v>0</v>
      </c>
      <c r="AK83" s="128">
        <f t="shared" ca="1" si="75"/>
        <v>0</v>
      </c>
      <c r="AL83" s="132">
        <f t="shared" ca="1" si="38"/>
        <v>0</v>
      </c>
      <c r="AM83" s="135"/>
      <c r="AN83" s="128">
        <f t="shared" ca="1" si="39"/>
        <v>0</v>
      </c>
      <c r="AO83" s="128">
        <f t="shared" ca="1" si="40"/>
        <v>0</v>
      </c>
      <c r="AP83" s="128">
        <f t="shared" ca="1" si="41"/>
        <v>0</v>
      </c>
      <c r="AQ83" s="128">
        <f t="shared" ca="1" si="42"/>
        <v>0</v>
      </c>
      <c r="AR83" s="128">
        <f t="shared" ca="1" si="43"/>
        <v>0</v>
      </c>
      <c r="AS83" s="128">
        <f t="shared" ca="1" si="44"/>
        <v>0</v>
      </c>
      <c r="AT83" s="128">
        <f t="shared" ca="1" si="45"/>
        <v>0</v>
      </c>
      <c r="AU83" s="128">
        <f t="shared" ca="1" si="46"/>
        <v>0</v>
      </c>
      <c r="AV83" s="128">
        <f t="shared" ca="1" si="47"/>
        <v>0</v>
      </c>
      <c r="AW83" s="128">
        <f t="shared" ca="1" si="48"/>
        <v>0</v>
      </c>
      <c r="AX83" s="132">
        <f t="shared" ca="1" si="49"/>
        <v>0</v>
      </c>
      <c r="AY83" s="132"/>
      <c r="AZ83" s="133">
        <f t="shared" ca="1" si="50"/>
        <v>0</v>
      </c>
      <c r="BA83" s="128">
        <f ca="1">IF(R82&lt;=0,0,IF($C83&lt;=SUM($AZ83:AZ83),0,IF(AO83+$C83-SUM($AZ83:AZ83)&gt;R82+AC83,R82+AC83-AO83,$C83-SUM($AZ83:AZ83))))</f>
        <v>0</v>
      </c>
      <c r="BB83" s="128">
        <f ca="1">IF(S82&lt;=0,0,IF($C83&lt;=SUM($AZ83:BA83),0,IF(AP83+$C83-SUM($AZ83:BA83)&gt;S82+AD83,S82+AD83-AP83,$C83-SUM($AZ83:BA83))))</f>
        <v>0</v>
      </c>
      <c r="BC83" s="128">
        <f ca="1">IF(T82&lt;=0,0,IF($C83&lt;=SUM($AZ83:BB83),0,IF(AQ83+$C83-SUM($AZ83:BB83)&gt;T82+AE83,T82+AE83-AQ83,$C83-SUM($AZ83:BB83))))</f>
        <v>0</v>
      </c>
      <c r="BD83" s="128">
        <f ca="1">IF(U82&lt;=0,0,IF($C83&lt;=SUM($AZ83:BC83),0,IF(AR83+$C83-SUM($AZ83:BC83)&gt;U82+AF83,U82+AF83-AR83,$C83-SUM($AZ83:BC83))))</f>
        <v>0</v>
      </c>
      <c r="BE83" s="128">
        <f ca="1">IF(V82&lt;=0,0,IF($C83&lt;=SUM($AZ83:BD83),0,IF(AS83+$C83-SUM($AZ83:BD83)&gt;V82+AG83,V82+AG83-AS83,$C83-SUM($AZ83:BD83))))</f>
        <v>0</v>
      </c>
      <c r="BF83" s="128">
        <f ca="1">IF(W82&lt;=0,0,IF($C83&lt;=SUM($AZ83:BE83),0,IF(AT83+$C83-SUM($AZ83:BE83)&gt;W82+AH83,W82+AH83-AT83,$C83-SUM($AZ83:BE83))))</f>
        <v>0</v>
      </c>
      <c r="BG83" s="128">
        <f ca="1">IF(X82&lt;=0,0,IF($C83&lt;=SUM($AZ83:BF83),0,IF(AU83+$C83-SUM($AZ83:BF83)&gt;X82+AI83,X82+AI83-AU83,$C83-SUM($AZ83:BF83))))</f>
        <v>0</v>
      </c>
      <c r="BH83" s="128">
        <f ca="1">IF(Y82&lt;=0,0,IF($C83&lt;=SUM($AZ83:BG83),0,IF(AV83+$C83-SUM($AZ83:BG83)&gt;Y82+AJ83,Y82+AJ83-AV83,$C83-SUM($AZ83:BG83))))</f>
        <v>0</v>
      </c>
      <c r="BI83" s="128">
        <f ca="1">IF(Z82&lt;=0,0,IF($C83&lt;=SUM($AZ83:BH83),0,IF(AW83+$C83-SUM($AZ83:BH83)&gt;Z82+AK83,Z82+AK83-AW83,$C83-SUM($AZ83:BH83))))</f>
        <v>0</v>
      </c>
    </row>
    <row r="84" spans="1:61" ht="11.1" customHeight="1" x14ac:dyDescent="0.25">
      <c r="A84" s="124" t="str">
        <f t="shared" ca="1" si="51"/>
        <v/>
      </c>
      <c r="B84" s="125" t="e">
        <f t="shared" ca="1" si="26"/>
        <v>#N/A</v>
      </c>
      <c r="C84" s="126" t="str">
        <f ca="1">IF(A84="","",IF(snowball,IF(($E$5-AX84)&lt;0,0,$E$5-AX84),0)+D84)</f>
        <v/>
      </c>
      <c r="D84" s="127"/>
      <c r="E84" s="128">
        <f t="shared" ca="1" si="9"/>
        <v>0</v>
      </c>
      <c r="F84" s="128">
        <f t="shared" ca="1" si="10"/>
        <v>0</v>
      </c>
      <c r="G84" s="128">
        <f t="shared" ca="1" si="11"/>
        <v>0</v>
      </c>
      <c r="H84" s="128">
        <f t="shared" ca="1" si="12"/>
        <v>0</v>
      </c>
      <c r="I84" s="128">
        <f t="shared" ca="1" si="65"/>
        <v>0</v>
      </c>
      <c r="J84" s="128">
        <f t="shared" ca="1" si="65"/>
        <v>0</v>
      </c>
      <c r="K84" s="128">
        <f t="shared" ca="1" si="65"/>
        <v>0</v>
      </c>
      <c r="L84" s="128">
        <f t="shared" ca="1" si="65"/>
        <v>0</v>
      </c>
      <c r="M84" s="128">
        <f t="shared" ca="1" si="65"/>
        <v>0</v>
      </c>
      <c r="N84" s="128">
        <f t="shared" ca="1" si="65"/>
        <v>0</v>
      </c>
      <c r="O84" s="129"/>
      <c r="P84" s="128">
        <f t="shared" ca="1" si="27"/>
        <v>0</v>
      </c>
      <c r="Q84" s="128">
        <f t="shared" ca="1" si="28"/>
        <v>0</v>
      </c>
      <c r="R84" s="128">
        <f t="shared" ca="1" si="29"/>
        <v>0</v>
      </c>
      <c r="S84" s="128">
        <f t="shared" ca="1" si="30"/>
        <v>0</v>
      </c>
      <c r="T84" s="128">
        <f t="shared" ca="1" si="31"/>
        <v>0</v>
      </c>
      <c r="U84" s="128">
        <f t="shared" ca="1" si="32"/>
        <v>0</v>
      </c>
      <c r="V84" s="128">
        <f t="shared" ca="1" si="33"/>
        <v>0</v>
      </c>
      <c r="W84" s="128">
        <f t="shared" ca="1" si="34"/>
        <v>0</v>
      </c>
      <c r="X84" s="128">
        <f t="shared" ca="1" si="35"/>
        <v>0</v>
      </c>
      <c r="Y84" s="128">
        <f t="shared" ca="1" si="36"/>
        <v>0</v>
      </c>
      <c r="Z84" s="128">
        <f t="shared" ca="1" si="37"/>
        <v>0</v>
      </c>
      <c r="AA84" s="134"/>
      <c r="AB84" s="128">
        <f t="shared" ca="1" si="76"/>
        <v>0</v>
      </c>
      <c r="AC84" s="128">
        <f t="shared" ca="1" si="76"/>
        <v>0</v>
      </c>
      <c r="AD84" s="128">
        <f t="shared" ca="1" si="76"/>
        <v>0</v>
      </c>
      <c r="AE84" s="128">
        <f t="shared" ca="1" si="69"/>
        <v>0</v>
      </c>
      <c r="AF84" s="128">
        <f t="shared" ca="1" si="70"/>
        <v>0</v>
      </c>
      <c r="AG84" s="128">
        <f t="shared" ca="1" si="71"/>
        <v>0</v>
      </c>
      <c r="AH84" s="128">
        <f t="shared" ca="1" si="72"/>
        <v>0</v>
      </c>
      <c r="AI84" s="128">
        <f t="shared" ca="1" si="73"/>
        <v>0</v>
      </c>
      <c r="AJ84" s="128">
        <f t="shared" ca="1" si="74"/>
        <v>0</v>
      </c>
      <c r="AK84" s="128">
        <f t="shared" ca="1" si="75"/>
        <v>0</v>
      </c>
      <c r="AL84" s="132">
        <f t="shared" ca="1" si="38"/>
        <v>0</v>
      </c>
      <c r="AM84" s="135"/>
      <c r="AN84" s="128">
        <f t="shared" ca="1" si="39"/>
        <v>0</v>
      </c>
      <c r="AO84" s="128">
        <f t="shared" ca="1" si="40"/>
        <v>0</v>
      </c>
      <c r="AP84" s="128">
        <f t="shared" ca="1" si="41"/>
        <v>0</v>
      </c>
      <c r="AQ84" s="128">
        <f t="shared" ca="1" si="42"/>
        <v>0</v>
      </c>
      <c r="AR84" s="128">
        <f t="shared" ca="1" si="43"/>
        <v>0</v>
      </c>
      <c r="AS84" s="128">
        <f t="shared" ca="1" si="44"/>
        <v>0</v>
      </c>
      <c r="AT84" s="128">
        <f t="shared" ca="1" si="45"/>
        <v>0</v>
      </c>
      <c r="AU84" s="128">
        <f t="shared" ca="1" si="46"/>
        <v>0</v>
      </c>
      <c r="AV84" s="128">
        <f t="shared" ca="1" si="47"/>
        <v>0</v>
      </c>
      <c r="AW84" s="128">
        <f t="shared" ca="1" si="48"/>
        <v>0</v>
      </c>
      <c r="AX84" s="132">
        <f t="shared" ca="1" si="49"/>
        <v>0</v>
      </c>
      <c r="AY84" s="132"/>
      <c r="AZ84" s="133">
        <f t="shared" ca="1" si="50"/>
        <v>0</v>
      </c>
      <c r="BA84" s="128">
        <f ca="1">IF(R83&lt;=0,0,IF($C84&lt;=SUM($AZ84:AZ84),0,IF(AO84+$C84-SUM($AZ84:AZ84)&gt;R83+AC84,R83+AC84-AO84,$C84-SUM($AZ84:AZ84))))</f>
        <v>0</v>
      </c>
      <c r="BB84" s="128">
        <f ca="1">IF(S83&lt;=0,0,IF($C84&lt;=SUM($AZ84:BA84),0,IF(AP84+$C84-SUM($AZ84:BA84)&gt;S83+AD84,S83+AD84-AP84,$C84-SUM($AZ84:BA84))))</f>
        <v>0</v>
      </c>
      <c r="BC84" s="128">
        <f ca="1">IF(T83&lt;=0,0,IF($C84&lt;=SUM($AZ84:BB84),0,IF(AQ84+$C84-SUM($AZ84:BB84)&gt;T83+AE84,T83+AE84-AQ84,$C84-SUM($AZ84:BB84))))</f>
        <v>0</v>
      </c>
      <c r="BD84" s="128">
        <f ca="1">IF(U83&lt;=0,0,IF($C84&lt;=SUM($AZ84:BC84),0,IF(AR84+$C84-SUM($AZ84:BC84)&gt;U83+AF84,U83+AF84-AR84,$C84-SUM($AZ84:BC84))))</f>
        <v>0</v>
      </c>
      <c r="BE84" s="128">
        <f ca="1">IF(V83&lt;=0,0,IF($C84&lt;=SUM($AZ84:BD84),0,IF(AS84+$C84-SUM($AZ84:BD84)&gt;V83+AG84,V83+AG84-AS84,$C84-SUM($AZ84:BD84))))</f>
        <v>0</v>
      </c>
      <c r="BF84" s="128">
        <f ca="1">IF(W83&lt;=0,0,IF($C84&lt;=SUM($AZ84:BE84),0,IF(AT84+$C84-SUM($AZ84:BE84)&gt;W83+AH84,W83+AH84-AT84,$C84-SUM($AZ84:BE84))))</f>
        <v>0</v>
      </c>
      <c r="BG84" s="128">
        <f ca="1">IF(X83&lt;=0,0,IF($C84&lt;=SUM($AZ84:BF84),0,IF(AU84+$C84-SUM($AZ84:BF84)&gt;X83+AI84,X83+AI84-AU84,$C84-SUM($AZ84:BF84))))</f>
        <v>0</v>
      </c>
      <c r="BH84" s="128">
        <f ca="1">IF(Y83&lt;=0,0,IF($C84&lt;=SUM($AZ84:BG84),0,IF(AV84+$C84-SUM($AZ84:BG84)&gt;Y83+AJ84,Y83+AJ84-AV84,$C84-SUM($AZ84:BG84))))</f>
        <v>0</v>
      </c>
      <c r="BI84" s="128">
        <f ca="1">IF(Z83&lt;=0,0,IF($C84&lt;=SUM($AZ84:BH84),0,IF(AW84+$C84-SUM($AZ84:BH84)&gt;Z83+AK84,Z83+AK84-AW84,$C84-SUM($AZ84:BH84))))</f>
        <v>0</v>
      </c>
    </row>
    <row r="85" spans="1:61" ht="11.1" customHeight="1" x14ac:dyDescent="0.25">
      <c r="A85" s="124" t="str">
        <f t="shared" ca="1" si="51"/>
        <v/>
      </c>
      <c r="B85" s="125" t="e">
        <f t="shared" ca="1" si="26"/>
        <v>#N/A</v>
      </c>
      <c r="C85" s="126" t="str">
        <f ca="1">IF(A85="","",IF(snowball,IF(($E$5-AX85)&lt;0,0,$E$5-AX85),0)+D85)</f>
        <v/>
      </c>
      <c r="D85" s="127"/>
      <c r="E85" s="128">
        <f t="shared" ref="E85:E148" ca="1" si="77">AN85+AZ85</f>
        <v>0</v>
      </c>
      <c r="F85" s="128">
        <f t="shared" ref="F85:F148" ca="1" si="78">AO85+BA85</f>
        <v>0</v>
      </c>
      <c r="G85" s="128">
        <f t="shared" ref="G85:G148" ca="1" si="79">AP85+BB85</f>
        <v>0</v>
      </c>
      <c r="H85" s="128">
        <f t="shared" ref="H85:H148" ca="1" si="80">AQ85+BC85</f>
        <v>0</v>
      </c>
      <c r="I85" s="128">
        <f t="shared" ref="I85:N100" ca="1" si="81">AR85+BD85</f>
        <v>0</v>
      </c>
      <c r="J85" s="128">
        <f t="shared" ca="1" si="81"/>
        <v>0</v>
      </c>
      <c r="K85" s="128">
        <f t="shared" ca="1" si="81"/>
        <v>0</v>
      </c>
      <c r="L85" s="128">
        <f t="shared" ca="1" si="81"/>
        <v>0</v>
      </c>
      <c r="M85" s="128">
        <f t="shared" ca="1" si="81"/>
        <v>0</v>
      </c>
      <c r="N85" s="128">
        <f t="shared" ca="1" si="81"/>
        <v>0</v>
      </c>
      <c r="O85" s="129"/>
      <c r="P85" s="128">
        <f t="shared" ca="1" si="27"/>
        <v>0</v>
      </c>
      <c r="Q85" s="128">
        <f t="shared" ca="1" si="28"/>
        <v>0</v>
      </c>
      <c r="R85" s="128">
        <f t="shared" ca="1" si="29"/>
        <v>0</v>
      </c>
      <c r="S85" s="128">
        <f t="shared" ca="1" si="30"/>
        <v>0</v>
      </c>
      <c r="T85" s="128">
        <f t="shared" ca="1" si="31"/>
        <v>0</v>
      </c>
      <c r="U85" s="128">
        <f t="shared" ca="1" si="32"/>
        <v>0</v>
      </c>
      <c r="V85" s="128">
        <f t="shared" ca="1" si="33"/>
        <v>0</v>
      </c>
      <c r="W85" s="128">
        <f t="shared" ca="1" si="34"/>
        <v>0</v>
      </c>
      <c r="X85" s="128">
        <f t="shared" ca="1" si="35"/>
        <v>0</v>
      </c>
      <c r="Y85" s="128">
        <f t="shared" ca="1" si="36"/>
        <v>0</v>
      </c>
      <c r="Z85" s="128">
        <f t="shared" ca="1" si="37"/>
        <v>0</v>
      </c>
      <c r="AA85" s="134"/>
      <c r="AB85" s="128">
        <f t="shared" ca="1" si="76"/>
        <v>0</v>
      </c>
      <c r="AC85" s="128">
        <f t="shared" ca="1" si="76"/>
        <v>0</v>
      </c>
      <c r="AD85" s="128">
        <f t="shared" ca="1" si="76"/>
        <v>0</v>
      </c>
      <c r="AE85" s="128">
        <f t="shared" ca="1" si="69"/>
        <v>0</v>
      </c>
      <c r="AF85" s="128">
        <f t="shared" ca="1" si="70"/>
        <v>0</v>
      </c>
      <c r="AG85" s="128">
        <f t="shared" ca="1" si="71"/>
        <v>0</v>
      </c>
      <c r="AH85" s="128">
        <f t="shared" ca="1" si="72"/>
        <v>0</v>
      </c>
      <c r="AI85" s="128">
        <f t="shared" ca="1" si="73"/>
        <v>0</v>
      </c>
      <c r="AJ85" s="128">
        <f t="shared" ca="1" si="74"/>
        <v>0</v>
      </c>
      <c r="AK85" s="128">
        <f t="shared" ca="1" si="75"/>
        <v>0</v>
      </c>
      <c r="AL85" s="132">
        <f t="shared" ca="1" si="38"/>
        <v>0</v>
      </c>
      <c r="AM85" s="135"/>
      <c r="AN85" s="128">
        <f t="shared" ca="1" si="39"/>
        <v>0</v>
      </c>
      <c r="AO85" s="128">
        <f t="shared" ca="1" si="40"/>
        <v>0</v>
      </c>
      <c r="AP85" s="128">
        <f t="shared" ca="1" si="41"/>
        <v>0</v>
      </c>
      <c r="AQ85" s="128">
        <f t="shared" ca="1" si="42"/>
        <v>0</v>
      </c>
      <c r="AR85" s="128">
        <f t="shared" ca="1" si="43"/>
        <v>0</v>
      </c>
      <c r="AS85" s="128">
        <f t="shared" ca="1" si="44"/>
        <v>0</v>
      </c>
      <c r="AT85" s="128">
        <f t="shared" ca="1" si="45"/>
        <v>0</v>
      </c>
      <c r="AU85" s="128">
        <f t="shared" ca="1" si="46"/>
        <v>0</v>
      </c>
      <c r="AV85" s="128">
        <f t="shared" ca="1" si="47"/>
        <v>0</v>
      </c>
      <c r="AW85" s="128">
        <f t="shared" ca="1" si="48"/>
        <v>0</v>
      </c>
      <c r="AX85" s="132">
        <f t="shared" ca="1" si="49"/>
        <v>0</v>
      </c>
      <c r="AY85" s="132"/>
      <c r="AZ85" s="133">
        <f t="shared" ca="1" si="50"/>
        <v>0</v>
      </c>
      <c r="BA85" s="128">
        <f ca="1">IF(R84&lt;=0,0,IF($C85&lt;=SUM($AZ85:AZ85),0,IF(AO85+$C85-SUM($AZ85:AZ85)&gt;R84+AC85,R84+AC85-AO85,$C85-SUM($AZ85:AZ85))))</f>
        <v>0</v>
      </c>
      <c r="BB85" s="128">
        <f ca="1">IF(S84&lt;=0,0,IF($C85&lt;=SUM($AZ85:BA85),0,IF(AP85+$C85-SUM($AZ85:BA85)&gt;S84+AD85,S84+AD85-AP85,$C85-SUM($AZ85:BA85))))</f>
        <v>0</v>
      </c>
      <c r="BC85" s="128">
        <f ca="1">IF(T84&lt;=0,0,IF($C85&lt;=SUM($AZ85:BB85),0,IF(AQ85+$C85-SUM($AZ85:BB85)&gt;T84+AE85,T84+AE85-AQ85,$C85-SUM($AZ85:BB85))))</f>
        <v>0</v>
      </c>
      <c r="BD85" s="128">
        <f ca="1">IF(U84&lt;=0,0,IF($C85&lt;=SUM($AZ85:BC85),0,IF(AR85+$C85-SUM($AZ85:BC85)&gt;U84+AF85,U84+AF85-AR85,$C85-SUM($AZ85:BC85))))</f>
        <v>0</v>
      </c>
      <c r="BE85" s="128">
        <f ca="1">IF(V84&lt;=0,0,IF($C85&lt;=SUM($AZ85:BD85),0,IF(AS85+$C85-SUM($AZ85:BD85)&gt;V84+AG85,V84+AG85-AS85,$C85-SUM($AZ85:BD85))))</f>
        <v>0</v>
      </c>
      <c r="BF85" s="128">
        <f ca="1">IF(W84&lt;=0,0,IF($C85&lt;=SUM($AZ85:BE85),0,IF(AT85+$C85-SUM($AZ85:BE85)&gt;W84+AH85,W84+AH85-AT85,$C85-SUM($AZ85:BE85))))</f>
        <v>0</v>
      </c>
      <c r="BG85" s="128">
        <f ca="1">IF(X84&lt;=0,0,IF($C85&lt;=SUM($AZ85:BF85),0,IF(AU85+$C85-SUM($AZ85:BF85)&gt;X84+AI85,X84+AI85-AU85,$C85-SUM($AZ85:BF85))))</f>
        <v>0</v>
      </c>
      <c r="BH85" s="128">
        <f ca="1">IF(Y84&lt;=0,0,IF($C85&lt;=SUM($AZ85:BG85),0,IF(AV85+$C85-SUM($AZ85:BG85)&gt;Y84+AJ85,Y84+AJ85-AV85,$C85-SUM($AZ85:BG85))))</f>
        <v>0</v>
      </c>
      <c r="BI85" s="128">
        <f ca="1">IF(Z84&lt;=0,0,IF($C85&lt;=SUM($AZ85:BH85),0,IF(AW85+$C85-SUM($AZ85:BH85)&gt;Z84+AK85,Z84+AK85-AW85,$C85-SUM($AZ85:BH85))))</f>
        <v>0</v>
      </c>
    </row>
    <row r="86" spans="1:61" ht="11.1" customHeight="1" x14ac:dyDescent="0.25">
      <c r="A86" s="124" t="str">
        <f t="shared" ca="1" si="51"/>
        <v/>
      </c>
      <c r="B86" s="125" t="e">
        <f t="shared" ref="B86:B149" ca="1" si="82">IF(A86="",NA(),DATE(YEAR(B85),MONTH(B85)+1,1))</f>
        <v>#N/A</v>
      </c>
      <c r="C86" s="126" t="str">
        <f ca="1">IF(A86="","",IF(snowball,IF(($E$5-AX86)&lt;0,0,$E$5-AX86),0)+D86)</f>
        <v/>
      </c>
      <c r="D86" s="127"/>
      <c r="E86" s="128">
        <f t="shared" ca="1" si="77"/>
        <v>0</v>
      </c>
      <c r="F86" s="128">
        <f t="shared" ca="1" si="78"/>
        <v>0</v>
      </c>
      <c r="G86" s="128">
        <f t="shared" ca="1" si="79"/>
        <v>0</v>
      </c>
      <c r="H86" s="128">
        <f t="shared" ca="1" si="80"/>
        <v>0</v>
      </c>
      <c r="I86" s="128">
        <f t="shared" ca="1" si="81"/>
        <v>0</v>
      </c>
      <c r="J86" s="128">
        <f t="shared" ca="1" si="81"/>
        <v>0</v>
      </c>
      <c r="K86" s="128">
        <f t="shared" ca="1" si="81"/>
        <v>0</v>
      </c>
      <c r="L86" s="128">
        <f t="shared" ca="1" si="81"/>
        <v>0</v>
      </c>
      <c r="M86" s="128">
        <f t="shared" ca="1" si="81"/>
        <v>0</v>
      </c>
      <c r="N86" s="128">
        <f t="shared" ca="1" si="81"/>
        <v>0</v>
      </c>
      <c r="O86" s="129"/>
      <c r="P86" s="128">
        <f t="shared" ref="P86:P149" ca="1" si="83">SUM(Q86:Z86)</f>
        <v>0</v>
      </c>
      <c r="Q86" s="128">
        <f t="shared" ref="Q86:Q149" ca="1" si="84">IF(E$8=0,0,ROUND(Q85-(E86-AB86),2))</f>
        <v>0</v>
      </c>
      <c r="R86" s="128">
        <f t="shared" ref="R86:R149" ca="1" si="85">IF(F$8=0,0,ROUND(R85-(F86-AC86),2))</f>
        <v>0</v>
      </c>
      <c r="S86" s="128">
        <f t="shared" ref="S86:S149" ca="1" si="86">IF(G$8=0,0,ROUND(S85-(G86-AD86),2))</f>
        <v>0</v>
      </c>
      <c r="T86" s="128">
        <f t="shared" ref="T86:T149" ca="1" si="87">IF(H$8=0,0,ROUND(T85-(H86-AE86),2))</f>
        <v>0</v>
      </c>
      <c r="U86" s="128">
        <f t="shared" ref="U86:U149" ca="1" si="88">IF(I$8=0,0,ROUND(U85-(I86-AF86),2))</f>
        <v>0</v>
      </c>
      <c r="V86" s="128">
        <f t="shared" ref="V86:V149" ca="1" si="89">IF(J$8=0,0,ROUND(V85-(J86-AG86),2))</f>
        <v>0</v>
      </c>
      <c r="W86" s="128">
        <f t="shared" ref="W86:W149" ca="1" si="90">IF(K$8=0,0,ROUND(W85-(K86-AH86),2))</f>
        <v>0</v>
      </c>
      <c r="X86" s="128">
        <f t="shared" ref="X86:X149" ca="1" si="91">IF(L$8=0,0,ROUND(X85-(L86-AI86),2))</f>
        <v>0</v>
      </c>
      <c r="Y86" s="128">
        <f t="shared" ref="Y86:Y149" ca="1" si="92">IF(M$8=0,0,ROUND(Y85-(M86-AJ86),2))</f>
        <v>0</v>
      </c>
      <c r="Z86" s="128">
        <f t="shared" ref="Z86:Z149" ca="1" si="93">IF(N$8=0,0,ROUND(Z85-(N86-AK86),2))</f>
        <v>0</v>
      </c>
      <c r="AA86" s="134"/>
      <c r="AB86" s="128">
        <f t="shared" ref="AB86:AB127" ca="1" si="94">ROUND(Q85*E$9/12,2)</f>
        <v>0</v>
      </c>
      <c r="AC86" s="128">
        <f t="shared" ref="AC86:AC127" ca="1" si="95">ROUND(R85*F$9/12,2)</f>
        <v>0</v>
      </c>
      <c r="AD86" s="128">
        <f t="shared" ref="AD86:AD127" ca="1" si="96">ROUND(S85*G$9/12,2)</f>
        <v>0</v>
      </c>
      <c r="AE86" s="128">
        <f t="shared" ca="1" si="69"/>
        <v>0</v>
      </c>
      <c r="AF86" s="128">
        <f t="shared" ca="1" si="70"/>
        <v>0</v>
      </c>
      <c r="AG86" s="128">
        <f t="shared" ca="1" si="71"/>
        <v>0</v>
      </c>
      <c r="AH86" s="128">
        <f t="shared" ca="1" si="72"/>
        <v>0</v>
      </c>
      <c r="AI86" s="128">
        <f t="shared" ca="1" si="73"/>
        <v>0</v>
      </c>
      <c r="AJ86" s="128">
        <f t="shared" ca="1" si="74"/>
        <v>0</v>
      </c>
      <c r="AK86" s="128">
        <f t="shared" ca="1" si="75"/>
        <v>0</v>
      </c>
      <c r="AL86" s="132">
        <f t="shared" ref="AL86:AL149" ca="1" si="97">SUM(AB86:AK86)</f>
        <v>0</v>
      </c>
      <c r="AM86" s="135"/>
      <c r="AN86" s="128">
        <f t="shared" ref="AN86:AN149" ca="1" si="98">IF(Q85&gt;0,IF((Q85+AB86)&lt;E$10,Q85+AB86,E$10),0)</f>
        <v>0</v>
      </c>
      <c r="AO86" s="128">
        <f t="shared" ref="AO86:AO149" ca="1" si="99">IF(R85&gt;0,IF((R85+AC86)&lt;F$10,R85+AC86,F$10),0)</f>
        <v>0</v>
      </c>
      <c r="AP86" s="128">
        <f t="shared" ref="AP86:AP149" ca="1" si="100">IF(S85&gt;0,IF((S85+AD86)&lt;G$10,S85+AD86,G$10),0)</f>
        <v>0</v>
      </c>
      <c r="AQ86" s="128">
        <f t="shared" ref="AQ86:AQ149" ca="1" si="101">IF(T85&gt;0,IF((T85+AE86)&lt;H$10,T85+AE86,H$10),0)</f>
        <v>0</v>
      </c>
      <c r="AR86" s="128">
        <f t="shared" ref="AR86:AR149" ca="1" si="102">IF(U85&gt;0,IF((U85+AF86)&lt;I$10,U85+AF86,I$10),0)</f>
        <v>0</v>
      </c>
      <c r="AS86" s="128">
        <f t="shared" ref="AS86:AS149" ca="1" si="103">IF(V85&gt;0,IF((V85+AG86)&lt;J$10,V85+AG86,J$10),0)</f>
        <v>0</v>
      </c>
      <c r="AT86" s="128">
        <f t="shared" ref="AT86:AT149" ca="1" si="104">IF(W85&gt;0,IF((W85+AH86)&lt;K$10,W85+AH86,K$10),0)</f>
        <v>0</v>
      </c>
      <c r="AU86" s="128">
        <f t="shared" ref="AU86:AU149" ca="1" si="105">IF(X85&gt;0,IF((X85+AI86)&lt;L$10,X85+AI86,L$10),0)</f>
        <v>0</v>
      </c>
      <c r="AV86" s="128">
        <f t="shared" ref="AV86:AV149" ca="1" si="106">IF(Y85&gt;0,IF((Y85+AJ86)&lt;M$10,Y85+AJ86,M$10),0)</f>
        <v>0</v>
      </c>
      <c r="AW86" s="128">
        <f t="shared" ref="AW86:AW149" ca="1" si="107">IF(Z85&gt;0,IF((Z85+AK86)&lt;N$10,Z85+AK86,N$10),0)</f>
        <v>0</v>
      </c>
      <c r="AX86" s="132">
        <f t="shared" ref="AX86:AX149" ca="1" si="108">SUM(AN86:AW86)</f>
        <v>0</v>
      </c>
      <c r="AY86" s="132"/>
      <c r="AZ86" s="133">
        <f t="shared" ref="AZ86:AZ149" ca="1" si="109">IF(Q85&lt;=0,0,IF(AN86+$C86&gt;Q85+AB86,Q85+AB86-AN86,$C86))</f>
        <v>0</v>
      </c>
      <c r="BA86" s="128">
        <f ca="1">IF(R85&lt;=0,0,IF($C86&lt;=SUM($AZ86:AZ86),0,IF(AO86+$C86-SUM($AZ86:AZ86)&gt;R85+AC86,R85+AC86-AO86,$C86-SUM($AZ86:AZ86))))</f>
        <v>0</v>
      </c>
      <c r="BB86" s="128">
        <f ca="1">IF(S85&lt;=0,0,IF($C86&lt;=SUM($AZ86:BA86),0,IF(AP86+$C86-SUM($AZ86:BA86)&gt;S85+AD86,S85+AD86-AP86,$C86-SUM($AZ86:BA86))))</f>
        <v>0</v>
      </c>
      <c r="BC86" s="128">
        <f ca="1">IF(T85&lt;=0,0,IF($C86&lt;=SUM($AZ86:BB86),0,IF(AQ86+$C86-SUM($AZ86:BB86)&gt;T85+AE86,T85+AE86-AQ86,$C86-SUM($AZ86:BB86))))</f>
        <v>0</v>
      </c>
      <c r="BD86" s="128">
        <f ca="1">IF(U85&lt;=0,0,IF($C86&lt;=SUM($AZ86:BC86),0,IF(AR86+$C86-SUM($AZ86:BC86)&gt;U85+AF86,U85+AF86-AR86,$C86-SUM($AZ86:BC86))))</f>
        <v>0</v>
      </c>
      <c r="BE86" s="128">
        <f ca="1">IF(V85&lt;=0,0,IF($C86&lt;=SUM($AZ86:BD86),0,IF(AS86+$C86-SUM($AZ86:BD86)&gt;V85+AG86,V85+AG86-AS86,$C86-SUM($AZ86:BD86))))</f>
        <v>0</v>
      </c>
      <c r="BF86" s="128">
        <f ca="1">IF(W85&lt;=0,0,IF($C86&lt;=SUM($AZ86:BE86),0,IF(AT86+$C86-SUM($AZ86:BE86)&gt;W85+AH86,W85+AH86-AT86,$C86-SUM($AZ86:BE86))))</f>
        <v>0</v>
      </c>
      <c r="BG86" s="128">
        <f ca="1">IF(X85&lt;=0,0,IF($C86&lt;=SUM($AZ86:BF86),0,IF(AU86+$C86-SUM($AZ86:BF86)&gt;X85+AI86,X85+AI86-AU86,$C86-SUM($AZ86:BF86))))</f>
        <v>0</v>
      </c>
      <c r="BH86" s="128">
        <f ca="1">IF(Y85&lt;=0,0,IF($C86&lt;=SUM($AZ86:BG86),0,IF(AV86+$C86-SUM($AZ86:BG86)&gt;Y85+AJ86,Y85+AJ86-AV86,$C86-SUM($AZ86:BG86))))</f>
        <v>0</v>
      </c>
      <c r="BI86" s="128">
        <f ca="1">IF(Z85&lt;=0,0,IF($C86&lt;=SUM($AZ86:BH86),0,IF(AW86+$C86-SUM($AZ86:BH86)&gt;Z85+AK86,Z85+AK86-AW86,$C86-SUM($AZ86:BH86))))</f>
        <v>0</v>
      </c>
    </row>
    <row r="87" spans="1:61" ht="11.1" customHeight="1" x14ac:dyDescent="0.25">
      <c r="A87" s="124" t="str">
        <f t="shared" ref="A87:A150" ca="1" si="110">IF(SUM(Q86:Z86)&lt;=0,"",A86+1)</f>
        <v/>
      </c>
      <c r="B87" s="125" t="e">
        <f t="shared" ca="1" si="82"/>
        <v>#N/A</v>
      </c>
      <c r="C87" s="126" t="str">
        <f ca="1">IF(A87="","",IF(snowball,IF(($E$5-AX87)&lt;0,0,$E$5-AX87),0)+D87)</f>
        <v/>
      </c>
      <c r="D87" s="127"/>
      <c r="E87" s="128">
        <f t="shared" ca="1" si="77"/>
        <v>0</v>
      </c>
      <c r="F87" s="128">
        <f t="shared" ca="1" si="78"/>
        <v>0</v>
      </c>
      <c r="G87" s="128">
        <f t="shared" ca="1" si="79"/>
        <v>0</v>
      </c>
      <c r="H87" s="128">
        <f t="shared" ca="1" si="80"/>
        <v>0</v>
      </c>
      <c r="I87" s="128">
        <f t="shared" ca="1" si="81"/>
        <v>0</v>
      </c>
      <c r="J87" s="128">
        <f t="shared" ca="1" si="81"/>
        <v>0</v>
      </c>
      <c r="K87" s="128">
        <f t="shared" ca="1" si="81"/>
        <v>0</v>
      </c>
      <c r="L87" s="128">
        <f t="shared" ca="1" si="81"/>
        <v>0</v>
      </c>
      <c r="M87" s="128">
        <f t="shared" ca="1" si="81"/>
        <v>0</v>
      </c>
      <c r="N87" s="128">
        <f t="shared" ca="1" si="81"/>
        <v>0</v>
      </c>
      <c r="O87" s="129"/>
      <c r="P87" s="128">
        <f t="shared" ca="1" si="83"/>
        <v>0</v>
      </c>
      <c r="Q87" s="128">
        <f t="shared" ca="1" si="84"/>
        <v>0</v>
      </c>
      <c r="R87" s="128">
        <f t="shared" ca="1" si="85"/>
        <v>0</v>
      </c>
      <c r="S87" s="128">
        <f t="shared" ca="1" si="86"/>
        <v>0</v>
      </c>
      <c r="T87" s="128">
        <f t="shared" ca="1" si="87"/>
        <v>0</v>
      </c>
      <c r="U87" s="128">
        <f t="shared" ca="1" si="88"/>
        <v>0</v>
      </c>
      <c r="V87" s="128">
        <f t="shared" ca="1" si="89"/>
        <v>0</v>
      </c>
      <c r="W87" s="128">
        <f t="shared" ca="1" si="90"/>
        <v>0</v>
      </c>
      <c r="X87" s="128">
        <f t="shared" ca="1" si="91"/>
        <v>0</v>
      </c>
      <c r="Y87" s="128">
        <f t="shared" ca="1" si="92"/>
        <v>0</v>
      </c>
      <c r="Z87" s="128">
        <f t="shared" ca="1" si="93"/>
        <v>0</v>
      </c>
      <c r="AA87" s="134"/>
      <c r="AB87" s="128">
        <f t="shared" ca="1" si="94"/>
        <v>0</v>
      </c>
      <c r="AC87" s="128">
        <f t="shared" ca="1" si="95"/>
        <v>0</v>
      </c>
      <c r="AD87" s="128">
        <f t="shared" ca="1" si="96"/>
        <v>0</v>
      </c>
      <c r="AE87" s="128">
        <f t="shared" ca="1" si="69"/>
        <v>0</v>
      </c>
      <c r="AF87" s="128">
        <f t="shared" ca="1" si="70"/>
        <v>0</v>
      </c>
      <c r="AG87" s="128">
        <f t="shared" ca="1" si="71"/>
        <v>0</v>
      </c>
      <c r="AH87" s="128">
        <f t="shared" ca="1" si="72"/>
        <v>0</v>
      </c>
      <c r="AI87" s="128">
        <f t="shared" ca="1" si="73"/>
        <v>0</v>
      </c>
      <c r="AJ87" s="128">
        <f t="shared" ca="1" si="74"/>
        <v>0</v>
      </c>
      <c r="AK87" s="128">
        <f t="shared" ca="1" si="75"/>
        <v>0</v>
      </c>
      <c r="AL87" s="132">
        <f t="shared" ca="1" si="97"/>
        <v>0</v>
      </c>
      <c r="AM87" s="135"/>
      <c r="AN87" s="128">
        <f t="shared" ca="1" si="98"/>
        <v>0</v>
      </c>
      <c r="AO87" s="128">
        <f t="shared" ca="1" si="99"/>
        <v>0</v>
      </c>
      <c r="AP87" s="128">
        <f t="shared" ca="1" si="100"/>
        <v>0</v>
      </c>
      <c r="AQ87" s="128">
        <f t="shared" ca="1" si="101"/>
        <v>0</v>
      </c>
      <c r="AR87" s="128">
        <f t="shared" ca="1" si="102"/>
        <v>0</v>
      </c>
      <c r="AS87" s="128">
        <f t="shared" ca="1" si="103"/>
        <v>0</v>
      </c>
      <c r="AT87" s="128">
        <f t="shared" ca="1" si="104"/>
        <v>0</v>
      </c>
      <c r="AU87" s="128">
        <f t="shared" ca="1" si="105"/>
        <v>0</v>
      </c>
      <c r="AV87" s="128">
        <f t="shared" ca="1" si="106"/>
        <v>0</v>
      </c>
      <c r="AW87" s="128">
        <f t="shared" ca="1" si="107"/>
        <v>0</v>
      </c>
      <c r="AX87" s="132">
        <f t="shared" ca="1" si="108"/>
        <v>0</v>
      </c>
      <c r="AY87" s="132"/>
      <c r="AZ87" s="133">
        <f t="shared" ca="1" si="109"/>
        <v>0</v>
      </c>
      <c r="BA87" s="128">
        <f ca="1">IF(R86&lt;=0,0,IF($C87&lt;=SUM($AZ87:AZ87),0,IF(AO87+$C87-SUM($AZ87:AZ87)&gt;R86+AC87,R86+AC87-AO87,$C87-SUM($AZ87:AZ87))))</f>
        <v>0</v>
      </c>
      <c r="BB87" s="128">
        <f ca="1">IF(S86&lt;=0,0,IF($C87&lt;=SUM($AZ87:BA87),0,IF(AP87+$C87-SUM($AZ87:BA87)&gt;S86+AD87,S86+AD87-AP87,$C87-SUM($AZ87:BA87))))</f>
        <v>0</v>
      </c>
      <c r="BC87" s="128">
        <f ca="1">IF(T86&lt;=0,0,IF($C87&lt;=SUM($AZ87:BB87),0,IF(AQ87+$C87-SUM($AZ87:BB87)&gt;T86+AE87,T86+AE87-AQ87,$C87-SUM($AZ87:BB87))))</f>
        <v>0</v>
      </c>
      <c r="BD87" s="128">
        <f ca="1">IF(U86&lt;=0,0,IF($C87&lt;=SUM($AZ87:BC87),0,IF(AR87+$C87-SUM($AZ87:BC87)&gt;U86+AF87,U86+AF87-AR87,$C87-SUM($AZ87:BC87))))</f>
        <v>0</v>
      </c>
      <c r="BE87" s="128">
        <f ca="1">IF(V86&lt;=0,0,IF($C87&lt;=SUM($AZ87:BD87),0,IF(AS87+$C87-SUM($AZ87:BD87)&gt;V86+AG87,V86+AG87-AS87,$C87-SUM($AZ87:BD87))))</f>
        <v>0</v>
      </c>
      <c r="BF87" s="128">
        <f ca="1">IF(W86&lt;=0,0,IF($C87&lt;=SUM($AZ87:BE87),0,IF(AT87+$C87-SUM($AZ87:BE87)&gt;W86+AH87,W86+AH87-AT87,$C87-SUM($AZ87:BE87))))</f>
        <v>0</v>
      </c>
      <c r="BG87" s="128">
        <f ca="1">IF(X86&lt;=0,0,IF($C87&lt;=SUM($AZ87:BF87),0,IF(AU87+$C87-SUM($AZ87:BF87)&gt;X86+AI87,X86+AI87-AU87,$C87-SUM($AZ87:BF87))))</f>
        <v>0</v>
      </c>
      <c r="BH87" s="128">
        <f ca="1">IF(Y86&lt;=0,0,IF($C87&lt;=SUM($AZ87:BG87),0,IF(AV87+$C87-SUM($AZ87:BG87)&gt;Y86+AJ87,Y86+AJ87-AV87,$C87-SUM($AZ87:BG87))))</f>
        <v>0</v>
      </c>
      <c r="BI87" s="128">
        <f ca="1">IF(Z86&lt;=0,0,IF($C87&lt;=SUM($AZ87:BH87),0,IF(AW87+$C87-SUM($AZ87:BH87)&gt;Z86+AK87,Z86+AK87-AW87,$C87-SUM($AZ87:BH87))))</f>
        <v>0</v>
      </c>
    </row>
    <row r="88" spans="1:61" ht="11.1" customHeight="1" x14ac:dyDescent="0.25">
      <c r="A88" s="124" t="str">
        <f t="shared" ca="1" si="110"/>
        <v/>
      </c>
      <c r="B88" s="125" t="e">
        <f t="shared" ca="1" si="82"/>
        <v>#N/A</v>
      </c>
      <c r="C88" s="126" t="str">
        <f ca="1">IF(A88="","",IF(snowball,IF(($E$5-AX88)&lt;0,0,$E$5-AX88),0)+D88)</f>
        <v/>
      </c>
      <c r="D88" s="127"/>
      <c r="E88" s="128">
        <f t="shared" ca="1" si="77"/>
        <v>0</v>
      </c>
      <c r="F88" s="128">
        <f t="shared" ca="1" si="78"/>
        <v>0</v>
      </c>
      <c r="G88" s="128">
        <f t="shared" ca="1" si="79"/>
        <v>0</v>
      </c>
      <c r="H88" s="128">
        <f t="shared" ca="1" si="80"/>
        <v>0</v>
      </c>
      <c r="I88" s="128">
        <f t="shared" ca="1" si="81"/>
        <v>0</v>
      </c>
      <c r="J88" s="128">
        <f t="shared" ca="1" si="81"/>
        <v>0</v>
      </c>
      <c r="K88" s="128">
        <f t="shared" ca="1" si="81"/>
        <v>0</v>
      </c>
      <c r="L88" s="128">
        <f t="shared" ca="1" si="81"/>
        <v>0</v>
      </c>
      <c r="M88" s="128">
        <f t="shared" ca="1" si="81"/>
        <v>0</v>
      </c>
      <c r="N88" s="128">
        <f t="shared" ca="1" si="81"/>
        <v>0</v>
      </c>
      <c r="O88" s="129"/>
      <c r="P88" s="128">
        <f t="shared" ca="1" si="83"/>
        <v>0</v>
      </c>
      <c r="Q88" s="128">
        <f t="shared" ca="1" si="84"/>
        <v>0</v>
      </c>
      <c r="R88" s="128">
        <f t="shared" ca="1" si="85"/>
        <v>0</v>
      </c>
      <c r="S88" s="128">
        <f t="shared" ca="1" si="86"/>
        <v>0</v>
      </c>
      <c r="T88" s="128">
        <f t="shared" ca="1" si="87"/>
        <v>0</v>
      </c>
      <c r="U88" s="128">
        <f t="shared" ca="1" si="88"/>
        <v>0</v>
      </c>
      <c r="V88" s="128">
        <f t="shared" ca="1" si="89"/>
        <v>0</v>
      </c>
      <c r="W88" s="128">
        <f t="shared" ca="1" si="90"/>
        <v>0</v>
      </c>
      <c r="X88" s="128">
        <f t="shared" ca="1" si="91"/>
        <v>0</v>
      </c>
      <c r="Y88" s="128">
        <f t="shared" ca="1" si="92"/>
        <v>0</v>
      </c>
      <c r="Z88" s="128">
        <f t="shared" ca="1" si="93"/>
        <v>0</v>
      </c>
      <c r="AA88" s="134"/>
      <c r="AB88" s="128">
        <f t="shared" ca="1" si="94"/>
        <v>0</v>
      </c>
      <c r="AC88" s="128">
        <f t="shared" ca="1" si="95"/>
        <v>0</v>
      </c>
      <c r="AD88" s="128">
        <f t="shared" ca="1" si="96"/>
        <v>0</v>
      </c>
      <c r="AE88" s="128">
        <f t="shared" ca="1" si="69"/>
        <v>0</v>
      </c>
      <c r="AF88" s="128">
        <f t="shared" ca="1" si="70"/>
        <v>0</v>
      </c>
      <c r="AG88" s="128">
        <f t="shared" ca="1" si="71"/>
        <v>0</v>
      </c>
      <c r="AH88" s="128">
        <f t="shared" ca="1" si="72"/>
        <v>0</v>
      </c>
      <c r="AI88" s="128">
        <f t="shared" ca="1" si="73"/>
        <v>0</v>
      </c>
      <c r="AJ88" s="128">
        <f t="shared" ca="1" si="74"/>
        <v>0</v>
      </c>
      <c r="AK88" s="128">
        <f t="shared" ca="1" si="75"/>
        <v>0</v>
      </c>
      <c r="AL88" s="132">
        <f t="shared" ca="1" si="97"/>
        <v>0</v>
      </c>
      <c r="AM88" s="135"/>
      <c r="AN88" s="128">
        <f t="shared" ca="1" si="98"/>
        <v>0</v>
      </c>
      <c r="AO88" s="128">
        <f t="shared" ca="1" si="99"/>
        <v>0</v>
      </c>
      <c r="AP88" s="128">
        <f t="shared" ca="1" si="100"/>
        <v>0</v>
      </c>
      <c r="AQ88" s="128">
        <f t="shared" ca="1" si="101"/>
        <v>0</v>
      </c>
      <c r="AR88" s="128">
        <f t="shared" ca="1" si="102"/>
        <v>0</v>
      </c>
      <c r="AS88" s="128">
        <f t="shared" ca="1" si="103"/>
        <v>0</v>
      </c>
      <c r="AT88" s="128">
        <f t="shared" ca="1" si="104"/>
        <v>0</v>
      </c>
      <c r="AU88" s="128">
        <f t="shared" ca="1" si="105"/>
        <v>0</v>
      </c>
      <c r="AV88" s="128">
        <f t="shared" ca="1" si="106"/>
        <v>0</v>
      </c>
      <c r="AW88" s="128">
        <f t="shared" ca="1" si="107"/>
        <v>0</v>
      </c>
      <c r="AX88" s="132">
        <f t="shared" ca="1" si="108"/>
        <v>0</v>
      </c>
      <c r="AY88" s="132"/>
      <c r="AZ88" s="133">
        <f t="shared" ca="1" si="109"/>
        <v>0</v>
      </c>
      <c r="BA88" s="128">
        <f ca="1">IF(R87&lt;=0,0,IF($C88&lt;=SUM($AZ88:AZ88),0,IF(AO88+$C88-SUM($AZ88:AZ88)&gt;R87+AC88,R87+AC88-AO88,$C88-SUM($AZ88:AZ88))))</f>
        <v>0</v>
      </c>
      <c r="BB88" s="128">
        <f ca="1">IF(S87&lt;=0,0,IF($C88&lt;=SUM($AZ88:BA88),0,IF(AP88+$C88-SUM($AZ88:BA88)&gt;S87+AD88,S87+AD88-AP88,$C88-SUM($AZ88:BA88))))</f>
        <v>0</v>
      </c>
      <c r="BC88" s="128">
        <f ca="1">IF(T87&lt;=0,0,IF($C88&lt;=SUM($AZ88:BB88),0,IF(AQ88+$C88-SUM($AZ88:BB88)&gt;T87+AE88,T87+AE88-AQ88,$C88-SUM($AZ88:BB88))))</f>
        <v>0</v>
      </c>
      <c r="BD88" s="128">
        <f ca="1">IF(U87&lt;=0,0,IF($C88&lt;=SUM($AZ88:BC88),0,IF(AR88+$C88-SUM($AZ88:BC88)&gt;U87+AF88,U87+AF88-AR88,$C88-SUM($AZ88:BC88))))</f>
        <v>0</v>
      </c>
      <c r="BE88" s="128">
        <f ca="1">IF(V87&lt;=0,0,IF($C88&lt;=SUM($AZ88:BD88),0,IF(AS88+$C88-SUM($AZ88:BD88)&gt;V87+AG88,V87+AG88-AS88,$C88-SUM($AZ88:BD88))))</f>
        <v>0</v>
      </c>
      <c r="BF88" s="128">
        <f ca="1">IF(W87&lt;=0,0,IF($C88&lt;=SUM($AZ88:BE88),0,IF(AT88+$C88-SUM($AZ88:BE88)&gt;W87+AH88,W87+AH88-AT88,$C88-SUM($AZ88:BE88))))</f>
        <v>0</v>
      </c>
      <c r="BG88" s="128">
        <f ca="1">IF(X87&lt;=0,0,IF($C88&lt;=SUM($AZ88:BF88),0,IF(AU88+$C88-SUM($AZ88:BF88)&gt;X87+AI88,X87+AI88-AU88,$C88-SUM($AZ88:BF88))))</f>
        <v>0</v>
      </c>
      <c r="BH88" s="128">
        <f ca="1">IF(Y87&lt;=0,0,IF($C88&lt;=SUM($AZ88:BG88),0,IF(AV88+$C88-SUM($AZ88:BG88)&gt;Y87+AJ88,Y87+AJ88-AV88,$C88-SUM($AZ88:BG88))))</f>
        <v>0</v>
      </c>
      <c r="BI88" s="128">
        <f ca="1">IF(Z87&lt;=0,0,IF($C88&lt;=SUM($AZ88:BH88),0,IF(AW88+$C88-SUM($AZ88:BH88)&gt;Z87+AK88,Z87+AK88-AW88,$C88-SUM($AZ88:BH88))))</f>
        <v>0</v>
      </c>
    </row>
    <row r="89" spans="1:61" ht="11.1" customHeight="1" x14ac:dyDescent="0.25">
      <c r="A89" s="124" t="str">
        <f t="shared" ca="1" si="110"/>
        <v/>
      </c>
      <c r="B89" s="125" t="e">
        <f t="shared" ca="1" si="82"/>
        <v>#N/A</v>
      </c>
      <c r="C89" s="126" t="str">
        <f ca="1">IF(A89="","",IF(snowball,IF(($E$5-AX89)&lt;0,0,$E$5-AX89),0)+D89)</f>
        <v/>
      </c>
      <c r="D89" s="127"/>
      <c r="E89" s="128">
        <f t="shared" ca="1" si="77"/>
        <v>0</v>
      </c>
      <c r="F89" s="128">
        <f t="shared" ca="1" si="78"/>
        <v>0</v>
      </c>
      <c r="G89" s="128">
        <f t="shared" ca="1" si="79"/>
        <v>0</v>
      </c>
      <c r="H89" s="128">
        <f t="shared" ca="1" si="80"/>
        <v>0</v>
      </c>
      <c r="I89" s="128">
        <f t="shared" ca="1" si="81"/>
        <v>0</v>
      </c>
      <c r="J89" s="128">
        <f t="shared" ca="1" si="81"/>
        <v>0</v>
      </c>
      <c r="K89" s="128">
        <f t="shared" ca="1" si="81"/>
        <v>0</v>
      </c>
      <c r="L89" s="128">
        <f t="shared" ca="1" si="81"/>
        <v>0</v>
      </c>
      <c r="M89" s="128">
        <f t="shared" ca="1" si="81"/>
        <v>0</v>
      </c>
      <c r="N89" s="128">
        <f t="shared" ca="1" si="81"/>
        <v>0</v>
      </c>
      <c r="O89" s="129"/>
      <c r="P89" s="128">
        <f t="shared" ca="1" si="83"/>
        <v>0</v>
      </c>
      <c r="Q89" s="128">
        <f t="shared" ca="1" si="84"/>
        <v>0</v>
      </c>
      <c r="R89" s="128">
        <f t="shared" ca="1" si="85"/>
        <v>0</v>
      </c>
      <c r="S89" s="128">
        <f t="shared" ca="1" si="86"/>
        <v>0</v>
      </c>
      <c r="T89" s="128">
        <f t="shared" ca="1" si="87"/>
        <v>0</v>
      </c>
      <c r="U89" s="128">
        <f t="shared" ca="1" si="88"/>
        <v>0</v>
      </c>
      <c r="V89" s="128">
        <f t="shared" ca="1" si="89"/>
        <v>0</v>
      </c>
      <c r="W89" s="128">
        <f t="shared" ca="1" si="90"/>
        <v>0</v>
      </c>
      <c r="X89" s="128">
        <f t="shared" ca="1" si="91"/>
        <v>0</v>
      </c>
      <c r="Y89" s="128">
        <f t="shared" ca="1" si="92"/>
        <v>0</v>
      </c>
      <c r="Z89" s="128">
        <f t="shared" ca="1" si="93"/>
        <v>0</v>
      </c>
      <c r="AA89" s="134"/>
      <c r="AB89" s="128">
        <f t="shared" ca="1" si="94"/>
        <v>0</v>
      </c>
      <c r="AC89" s="128">
        <f t="shared" ca="1" si="95"/>
        <v>0</v>
      </c>
      <c r="AD89" s="128">
        <f t="shared" ca="1" si="96"/>
        <v>0</v>
      </c>
      <c r="AE89" s="128">
        <f t="shared" ca="1" si="69"/>
        <v>0</v>
      </c>
      <c r="AF89" s="128">
        <f t="shared" ca="1" si="70"/>
        <v>0</v>
      </c>
      <c r="AG89" s="128">
        <f t="shared" ca="1" si="71"/>
        <v>0</v>
      </c>
      <c r="AH89" s="128">
        <f t="shared" ca="1" si="72"/>
        <v>0</v>
      </c>
      <c r="AI89" s="128">
        <f t="shared" ca="1" si="73"/>
        <v>0</v>
      </c>
      <c r="AJ89" s="128">
        <f t="shared" ca="1" si="74"/>
        <v>0</v>
      </c>
      <c r="AK89" s="128">
        <f t="shared" ca="1" si="75"/>
        <v>0</v>
      </c>
      <c r="AL89" s="132">
        <f t="shared" ca="1" si="97"/>
        <v>0</v>
      </c>
      <c r="AM89" s="135"/>
      <c r="AN89" s="128">
        <f t="shared" ca="1" si="98"/>
        <v>0</v>
      </c>
      <c r="AO89" s="128">
        <f t="shared" ca="1" si="99"/>
        <v>0</v>
      </c>
      <c r="AP89" s="128">
        <f t="shared" ca="1" si="100"/>
        <v>0</v>
      </c>
      <c r="AQ89" s="128">
        <f t="shared" ca="1" si="101"/>
        <v>0</v>
      </c>
      <c r="AR89" s="128">
        <f t="shared" ca="1" si="102"/>
        <v>0</v>
      </c>
      <c r="AS89" s="128">
        <f t="shared" ca="1" si="103"/>
        <v>0</v>
      </c>
      <c r="AT89" s="128">
        <f t="shared" ca="1" si="104"/>
        <v>0</v>
      </c>
      <c r="AU89" s="128">
        <f t="shared" ca="1" si="105"/>
        <v>0</v>
      </c>
      <c r="AV89" s="128">
        <f t="shared" ca="1" si="106"/>
        <v>0</v>
      </c>
      <c r="AW89" s="128">
        <f t="shared" ca="1" si="107"/>
        <v>0</v>
      </c>
      <c r="AX89" s="132">
        <f t="shared" ca="1" si="108"/>
        <v>0</v>
      </c>
      <c r="AY89" s="132"/>
      <c r="AZ89" s="133">
        <f t="shared" ca="1" si="109"/>
        <v>0</v>
      </c>
      <c r="BA89" s="128">
        <f ca="1">IF(R88&lt;=0,0,IF($C89&lt;=SUM($AZ89:AZ89),0,IF(AO89+$C89-SUM($AZ89:AZ89)&gt;R88+AC89,R88+AC89-AO89,$C89-SUM($AZ89:AZ89))))</f>
        <v>0</v>
      </c>
      <c r="BB89" s="128">
        <f ca="1">IF(S88&lt;=0,0,IF($C89&lt;=SUM($AZ89:BA89),0,IF(AP89+$C89-SUM($AZ89:BA89)&gt;S88+AD89,S88+AD89-AP89,$C89-SUM($AZ89:BA89))))</f>
        <v>0</v>
      </c>
      <c r="BC89" s="128">
        <f ca="1">IF(T88&lt;=0,0,IF($C89&lt;=SUM($AZ89:BB89),0,IF(AQ89+$C89-SUM($AZ89:BB89)&gt;T88+AE89,T88+AE89-AQ89,$C89-SUM($AZ89:BB89))))</f>
        <v>0</v>
      </c>
      <c r="BD89" s="128">
        <f ca="1">IF(U88&lt;=0,0,IF($C89&lt;=SUM($AZ89:BC89),0,IF(AR89+$C89-SUM($AZ89:BC89)&gt;U88+AF89,U88+AF89-AR89,$C89-SUM($AZ89:BC89))))</f>
        <v>0</v>
      </c>
      <c r="BE89" s="128">
        <f ca="1">IF(V88&lt;=0,0,IF($C89&lt;=SUM($AZ89:BD89),0,IF(AS89+$C89-SUM($AZ89:BD89)&gt;V88+AG89,V88+AG89-AS89,$C89-SUM($AZ89:BD89))))</f>
        <v>0</v>
      </c>
      <c r="BF89" s="128">
        <f ca="1">IF(W88&lt;=0,0,IF($C89&lt;=SUM($AZ89:BE89),0,IF(AT89+$C89-SUM($AZ89:BE89)&gt;W88+AH89,W88+AH89-AT89,$C89-SUM($AZ89:BE89))))</f>
        <v>0</v>
      </c>
      <c r="BG89" s="128">
        <f ca="1">IF(X88&lt;=0,0,IF($C89&lt;=SUM($AZ89:BF89),0,IF(AU89+$C89-SUM($AZ89:BF89)&gt;X88+AI89,X88+AI89-AU89,$C89-SUM($AZ89:BF89))))</f>
        <v>0</v>
      </c>
      <c r="BH89" s="128">
        <f ca="1">IF(Y88&lt;=0,0,IF($C89&lt;=SUM($AZ89:BG89),0,IF(AV89+$C89-SUM($AZ89:BG89)&gt;Y88+AJ89,Y88+AJ89-AV89,$C89-SUM($AZ89:BG89))))</f>
        <v>0</v>
      </c>
      <c r="BI89" s="128">
        <f ca="1">IF(Z88&lt;=0,0,IF($C89&lt;=SUM($AZ89:BH89),0,IF(AW89+$C89-SUM($AZ89:BH89)&gt;Z88+AK89,Z88+AK89-AW89,$C89-SUM($AZ89:BH89))))</f>
        <v>0</v>
      </c>
    </row>
    <row r="90" spans="1:61" ht="11.1" customHeight="1" x14ac:dyDescent="0.25">
      <c r="A90" s="124" t="str">
        <f t="shared" ca="1" si="110"/>
        <v/>
      </c>
      <c r="B90" s="125" t="e">
        <f t="shared" ca="1" si="82"/>
        <v>#N/A</v>
      </c>
      <c r="C90" s="126" t="str">
        <f ca="1">IF(A90="","",IF(snowball,IF(($E$5-AX90)&lt;0,0,$E$5-AX90),0)+D90)</f>
        <v/>
      </c>
      <c r="D90" s="127"/>
      <c r="E90" s="128">
        <f t="shared" ca="1" si="77"/>
        <v>0</v>
      </c>
      <c r="F90" s="128">
        <f t="shared" ca="1" si="78"/>
        <v>0</v>
      </c>
      <c r="G90" s="128">
        <f t="shared" ca="1" si="79"/>
        <v>0</v>
      </c>
      <c r="H90" s="128">
        <f t="shared" ca="1" si="80"/>
        <v>0</v>
      </c>
      <c r="I90" s="128">
        <f t="shared" ca="1" si="81"/>
        <v>0</v>
      </c>
      <c r="J90" s="128">
        <f t="shared" ca="1" si="81"/>
        <v>0</v>
      </c>
      <c r="K90" s="128">
        <f t="shared" ca="1" si="81"/>
        <v>0</v>
      </c>
      <c r="L90" s="128">
        <f t="shared" ca="1" si="81"/>
        <v>0</v>
      </c>
      <c r="M90" s="128">
        <f t="shared" ca="1" si="81"/>
        <v>0</v>
      </c>
      <c r="N90" s="128">
        <f t="shared" ca="1" si="81"/>
        <v>0</v>
      </c>
      <c r="O90" s="129"/>
      <c r="P90" s="128">
        <f t="shared" ca="1" si="83"/>
        <v>0</v>
      </c>
      <c r="Q90" s="128">
        <f t="shared" ca="1" si="84"/>
        <v>0</v>
      </c>
      <c r="R90" s="128">
        <f t="shared" ca="1" si="85"/>
        <v>0</v>
      </c>
      <c r="S90" s="128">
        <f t="shared" ca="1" si="86"/>
        <v>0</v>
      </c>
      <c r="T90" s="128">
        <f t="shared" ca="1" si="87"/>
        <v>0</v>
      </c>
      <c r="U90" s="128">
        <f t="shared" ca="1" si="88"/>
        <v>0</v>
      </c>
      <c r="V90" s="128">
        <f t="shared" ca="1" si="89"/>
        <v>0</v>
      </c>
      <c r="W90" s="128">
        <f t="shared" ca="1" si="90"/>
        <v>0</v>
      </c>
      <c r="X90" s="128">
        <f t="shared" ca="1" si="91"/>
        <v>0</v>
      </c>
      <c r="Y90" s="128">
        <f t="shared" ca="1" si="92"/>
        <v>0</v>
      </c>
      <c r="Z90" s="128">
        <f t="shared" ca="1" si="93"/>
        <v>0</v>
      </c>
      <c r="AA90" s="134"/>
      <c r="AB90" s="128">
        <f t="shared" ca="1" si="94"/>
        <v>0</v>
      </c>
      <c r="AC90" s="128">
        <f t="shared" ca="1" si="95"/>
        <v>0</v>
      </c>
      <c r="AD90" s="128">
        <f t="shared" ca="1" si="96"/>
        <v>0</v>
      </c>
      <c r="AE90" s="128">
        <f t="shared" ca="1" si="69"/>
        <v>0</v>
      </c>
      <c r="AF90" s="128">
        <f t="shared" ca="1" si="70"/>
        <v>0</v>
      </c>
      <c r="AG90" s="128">
        <f t="shared" ca="1" si="71"/>
        <v>0</v>
      </c>
      <c r="AH90" s="128">
        <f t="shared" ca="1" si="72"/>
        <v>0</v>
      </c>
      <c r="AI90" s="128">
        <f t="shared" ca="1" si="73"/>
        <v>0</v>
      </c>
      <c r="AJ90" s="128">
        <f t="shared" ca="1" si="74"/>
        <v>0</v>
      </c>
      <c r="AK90" s="128">
        <f t="shared" ca="1" si="75"/>
        <v>0</v>
      </c>
      <c r="AL90" s="132">
        <f t="shared" ca="1" si="97"/>
        <v>0</v>
      </c>
      <c r="AM90" s="135"/>
      <c r="AN90" s="128">
        <f t="shared" ca="1" si="98"/>
        <v>0</v>
      </c>
      <c r="AO90" s="128">
        <f t="shared" ca="1" si="99"/>
        <v>0</v>
      </c>
      <c r="AP90" s="128">
        <f t="shared" ca="1" si="100"/>
        <v>0</v>
      </c>
      <c r="AQ90" s="128">
        <f t="shared" ca="1" si="101"/>
        <v>0</v>
      </c>
      <c r="AR90" s="128">
        <f t="shared" ca="1" si="102"/>
        <v>0</v>
      </c>
      <c r="AS90" s="128">
        <f t="shared" ca="1" si="103"/>
        <v>0</v>
      </c>
      <c r="AT90" s="128">
        <f t="shared" ca="1" si="104"/>
        <v>0</v>
      </c>
      <c r="AU90" s="128">
        <f t="shared" ca="1" si="105"/>
        <v>0</v>
      </c>
      <c r="AV90" s="128">
        <f t="shared" ca="1" si="106"/>
        <v>0</v>
      </c>
      <c r="AW90" s="128">
        <f t="shared" ca="1" si="107"/>
        <v>0</v>
      </c>
      <c r="AX90" s="132">
        <f t="shared" ca="1" si="108"/>
        <v>0</v>
      </c>
      <c r="AY90" s="132"/>
      <c r="AZ90" s="133">
        <f t="shared" ca="1" si="109"/>
        <v>0</v>
      </c>
      <c r="BA90" s="128">
        <f ca="1">IF(R89&lt;=0,0,IF($C90&lt;=SUM($AZ90:AZ90),0,IF(AO90+$C90-SUM($AZ90:AZ90)&gt;R89+AC90,R89+AC90-AO90,$C90-SUM($AZ90:AZ90))))</f>
        <v>0</v>
      </c>
      <c r="BB90" s="128">
        <f ca="1">IF(S89&lt;=0,0,IF($C90&lt;=SUM($AZ90:BA90),0,IF(AP90+$C90-SUM($AZ90:BA90)&gt;S89+AD90,S89+AD90-AP90,$C90-SUM($AZ90:BA90))))</f>
        <v>0</v>
      </c>
      <c r="BC90" s="128">
        <f ca="1">IF(T89&lt;=0,0,IF($C90&lt;=SUM($AZ90:BB90),0,IF(AQ90+$C90-SUM($AZ90:BB90)&gt;T89+AE90,T89+AE90-AQ90,$C90-SUM($AZ90:BB90))))</f>
        <v>0</v>
      </c>
      <c r="BD90" s="128">
        <f ca="1">IF(U89&lt;=0,0,IF($C90&lt;=SUM($AZ90:BC90),0,IF(AR90+$C90-SUM($AZ90:BC90)&gt;U89+AF90,U89+AF90-AR90,$C90-SUM($AZ90:BC90))))</f>
        <v>0</v>
      </c>
      <c r="BE90" s="128">
        <f ca="1">IF(V89&lt;=0,0,IF($C90&lt;=SUM($AZ90:BD90),0,IF(AS90+$C90-SUM($AZ90:BD90)&gt;V89+AG90,V89+AG90-AS90,$C90-SUM($AZ90:BD90))))</f>
        <v>0</v>
      </c>
      <c r="BF90" s="128">
        <f ca="1">IF(W89&lt;=0,0,IF($C90&lt;=SUM($AZ90:BE90),0,IF(AT90+$C90-SUM($AZ90:BE90)&gt;W89+AH90,W89+AH90-AT90,$C90-SUM($AZ90:BE90))))</f>
        <v>0</v>
      </c>
      <c r="BG90" s="128">
        <f ca="1">IF(X89&lt;=0,0,IF($C90&lt;=SUM($AZ90:BF90),0,IF(AU90+$C90-SUM($AZ90:BF90)&gt;X89+AI90,X89+AI90-AU90,$C90-SUM($AZ90:BF90))))</f>
        <v>0</v>
      </c>
      <c r="BH90" s="128">
        <f ca="1">IF(Y89&lt;=0,0,IF($C90&lt;=SUM($AZ90:BG90),0,IF(AV90+$C90-SUM($AZ90:BG90)&gt;Y89+AJ90,Y89+AJ90-AV90,$C90-SUM($AZ90:BG90))))</f>
        <v>0</v>
      </c>
      <c r="BI90" s="128">
        <f ca="1">IF(Z89&lt;=0,0,IF($C90&lt;=SUM($AZ90:BH90),0,IF(AW90+$C90-SUM($AZ90:BH90)&gt;Z89+AK90,Z89+AK90-AW90,$C90-SUM($AZ90:BH90))))</f>
        <v>0</v>
      </c>
    </row>
    <row r="91" spans="1:61" ht="11.1" customHeight="1" x14ac:dyDescent="0.25">
      <c r="A91" s="124" t="str">
        <f t="shared" ca="1" si="110"/>
        <v/>
      </c>
      <c r="B91" s="125" t="e">
        <f t="shared" ca="1" si="82"/>
        <v>#N/A</v>
      </c>
      <c r="C91" s="126" t="str">
        <f ca="1">IF(A91="","",IF(snowball,IF(($E$5-AX91)&lt;0,0,$E$5-AX91),0)+D91)</f>
        <v/>
      </c>
      <c r="D91" s="127"/>
      <c r="E91" s="128">
        <f t="shared" ca="1" si="77"/>
        <v>0</v>
      </c>
      <c r="F91" s="128">
        <f t="shared" ca="1" si="78"/>
        <v>0</v>
      </c>
      <c r="G91" s="128">
        <f t="shared" ca="1" si="79"/>
        <v>0</v>
      </c>
      <c r="H91" s="128">
        <f t="shared" ca="1" si="80"/>
        <v>0</v>
      </c>
      <c r="I91" s="128">
        <f t="shared" ca="1" si="81"/>
        <v>0</v>
      </c>
      <c r="J91" s="128">
        <f t="shared" ca="1" si="81"/>
        <v>0</v>
      </c>
      <c r="K91" s="128">
        <f t="shared" ca="1" si="81"/>
        <v>0</v>
      </c>
      <c r="L91" s="128">
        <f t="shared" ca="1" si="81"/>
        <v>0</v>
      </c>
      <c r="M91" s="128">
        <f t="shared" ca="1" si="81"/>
        <v>0</v>
      </c>
      <c r="N91" s="128">
        <f t="shared" ca="1" si="81"/>
        <v>0</v>
      </c>
      <c r="O91" s="129"/>
      <c r="P91" s="128">
        <f t="shared" ca="1" si="83"/>
        <v>0</v>
      </c>
      <c r="Q91" s="128">
        <f t="shared" ca="1" si="84"/>
        <v>0</v>
      </c>
      <c r="R91" s="128">
        <f t="shared" ca="1" si="85"/>
        <v>0</v>
      </c>
      <c r="S91" s="128">
        <f t="shared" ca="1" si="86"/>
        <v>0</v>
      </c>
      <c r="T91" s="128">
        <f t="shared" ca="1" si="87"/>
        <v>0</v>
      </c>
      <c r="U91" s="128">
        <f t="shared" ca="1" si="88"/>
        <v>0</v>
      </c>
      <c r="V91" s="128">
        <f t="shared" ca="1" si="89"/>
        <v>0</v>
      </c>
      <c r="W91" s="128">
        <f t="shared" ca="1" si="90"/>
        <v>0</v>
      </c>
      <c r="X91" s="128">
        <f t="shared" ca="1" si="91"/>
        <v>0</v>
      </c>
      <c r="Y91" s="128">
        <f t="shared" ca="1" si="92"/>
        <v>0</v>
      </c>
      <c r="Z91" s="128">
        <f t="shared" ca="1" si="93"/>
        <v>0</v>
      </c>
      <c r="AA91" s="134"/>
      <c r="AB91" s="128">
        <f t="shared" ca="1" si="94"/>
        <v>0</v>
      </c>
      <c r="AC91" s="128">
        <f t="shared" ca="1" si="95"/>
        <v>0</v>
      </c>
      <c r="AD91" s="128">
        <f t="shared" ca="1" si="96"/>
        <v>0</v>
      </c>
      <c r="AE91" s="128">
        <f t="shared" ca="1" si="69"/>
        <v>0</v>
      </c>
      <c r="AF91" s="128">
        <f t="shared" ca="1" si="70"/>
        <v>0</v>
      </c>
      <c r="AG91" s="128">
        <f t="shared" ca="1" si="71"/>
        <v>0</v>
      </c>
      <c r="AH91" s="128">
        <f t="shared" ca="1" si="72"/>
        <v>0</v>
      </c>
      <c r="AI91" s="128">
        <f t="shared" ca="1" si="73"/>
        <v>0</v>
      </c>
      <c r="AJ91" s="128">
        <f t="shared" ca="1" si="74"/>
        <v>0</v>
      </c>
      <c r="AK91" s="128">
        <f t="shared" ca="1" si="75"/>
        <v>0</v>
      </c>
      <c r="AL91" s="132">
        <f t="shared" ca="1" si="97"/>
        <v>0</v>
      </c>
      <c r="AM91" s="135"/>
      <c r="AN91" s="128">
        <f t="shared" ca="1" si="98"/>
        <v>0</v>
      </c>
      <c r="AO91" s="128">
        <f t="shared" ca="1" si="99"/>
        <v>0</v>
      </c>
      <c r="AP91" s="128">
        <f t="shared" ca="1" si="100"/>
        <v>0</v>
      </c>
      <c r="AQ91" s="128">
        <f t="shared" ca="1" si="101"/>
        <v>0</v>
      </c>
      <c r="AR91" s="128">
        <f t="shared" ca="1" si="102"/>
        <v>0</v>
      </c>
      <c r="AS91" s="128">
        <f t="shared" ca="1" si="103"/>
        <v>0</v>
      </c>
      <c r="AT91" s="128">
        <f t="shared" ca="1" si="104"/>
        <v>0</v>
      </c>
      <c r="AU91" s="128">
        <f t="shared" ca="1" si="105"/>
        <v>0</v>
      </c>
      <c r="AV91" s="128">
        <f t="shared" ca="1" si="106"/>
        <v>0</v>
      </c>
      <c r="AW91" s="128">
        <f t="shared" ca="1" si="107"/>
        <v>0</v>
      </c>
      <c r="AX91" s="132">
        <f t="shared" ca="1" si="108"/>
        <v>0</v>
      </c>
      <c r="AY91" s="132"/>
      <c r="AZ91" s="133">
        <f t="shared" ca="1" si="109"/>
        <v>0</v>
      </c>
      <c r="BA91" s="128">
        <f ca="1">IF(R90&lt;=0,0,IF($C91&lt;=SUM($AZ91:AZ91),0,IF(AO91+$C91-SUM($AZ91:AZ91)&gt;R90+AC91,R90+AC91-AO91,$C91-SUM($AZ91:AZ91))))</f>
        <v>0</v>
      </c>
      <c r="BB91" s="128">
        <f ca="1">IF(S90&lt;=0,0,IF($C91&lt;=SUM($AZ91:BA91),0,IF(AP91+$C91-SUM($AZ91:BA91)&gt;S90+AD91,S90+AD91-AP91,$C91-SUM($AZ91:BA91))))</f>
        <v>0</v>
      </c>
      <c r="BC91" s="128">
        <f ca="1">IF(T90&lt;=0,0,IF($C91&lt;=SUM($AZ91:BB91),0,IF(AQ91+$C91-SUM($AZ91:BB91)&gt;T90+AE91,T90+AE91-AQ91,$C91-SUM($AZ91:BB91))))</f>
        <v>0</v>
      </c>
      <c r="BD91" s="128">
        <f ca="1">IF(U90&lt;=0,0,IF($C91&lt;=SUM($AZ91:BC91),0,IF(AR91+$C91-SUM($AZ91:BC91)&gt;U90+AF91,U90+AF91-AR91,$C91-SUM($AZ91:BC91))))</f>
        <v>0</v>
      </c>
      <c r="BE91" s="128">
        <f ca="1">IF(V90&lt;=0,0,IF($C91&lt;=SUM($AZ91:BD91),0,IF(AS91+$C91-SUM($AZ91:BD91)&gt;V90+AG91,V90+AG91-AS91,$C91-SUM($AZ91:BD91))))</f>
        <v>0</v>
      </c>
      <c r="BF91" s="128">
        <f ca="1">IF(W90&lt;=0,0,IF($C91&lt;=SUM($AZ91:BE91),0,IF(AT91+$C91-SUM($AZ91:BE91)&gt;W90+AH91,W90+AH91-AT91,$C91-SUM($AZ91:BE91))))</f>
        <v>0</v>
      </c>
      <c r="BG91" s="128">
        <f ca="1">IF(X90&lt;=0,0,IF($C91&lt;=SUM($AZ91:BF91),0,IF(AU91+$C91-SUM($AZ91:BF91)&gt;X90+AI91,X90+AI91-AU91,$C91-SUM($AZ91:BF91))))</f>
        <v>0</v>
      </c>
      <c r="BH91" s="128">
        <f ca="1">IF(Y90&lt;=0,0,IF($C91&lt;=SUM($AZ91:BG91),0,IF(AV91+$C91-SUM($AZ91:BG91)&gt;Y90+AJ91,Y90+AJ91-AV91,$C91-SUM($AZ91:BG91))))</f>
        <v>0</v>
      </c>
      <c r="BI91" s="128">
        <f ca="1">IF(Z90&lt;=0,0,IF($C91&lt;=SUM($AZ91:BH91),0,IF(AW91+$C91-SUM($AZ91:BH91)&gt;Z90+AK91,Z90+AK91-AW91,$C91-SUM($AZ91:BH91))))</f>
        <v>0</v>
      </c>
    </row>
    <row r="92" spans="1:61" ht="11.1" customHeight="1" x14ac:dyDescent="0.25">
      <c r="A92" s="124" t="str">
        <f t="shared" ca="1" si="110"/>
        <v/>
      </c>
      <c r="B92" s="125" t="e">
        <f t="shared" ca="1" si="82"/>
        <v>#N/A</v>
      </c>
      <c r="C92" s="126" t="str">
        <f ca="1">IF(A92="","",IF(snowball,IF(($E$5-AX92)&lt;0,0,$E$5-AX92),0)+D92)</f>
        <v/>
      </c>
      <c r="D92" s="127"/>
      <c r="E92" s="128">
        <f t="shared" ca="1" si="77"/>
        <v>0</v>
      </c>
      <c r="F92" s="128">
        <f t="shared" ca="1" si="78"/>
        <v>0</v>
      </c>
      <c r="G92" s="128">
        <f t="shared" ca="1" si="79"/>
        <v>0</v>
      </c>
      <c r="H92" s="128">
        <f t="shared" ca="1" si="80"/>
        <v>0</v>
      </c>
      <c r="I92" s="128">
        <f t="shared" ca="1" si="81"/>
        <v>0</v>
      </c>
      <c r="J92" s="128">
        <f t="shared" ca="1" si="81"/>
        <v>0</v>
      </c>
      <c r="K92" s="128">
        <f t="shared" ca="1" si="81"/>
        <v>0</v>
      </c>
      <c r="L92" s="128">
        <f t="shared" ca="1" si="81"/>
        <v>0</v>
      </c>
      <c r="M92" s="128">
        <f t="shared" ca="1" si="81"/>
        <v>0</v>
      </c>
      <c r="N92" s="128">
        <f t="shared" ca="1" si="81"/>
        <v>0</v>
      </c>
      <c r="O92" s="129"/>
      <c r="P92" s="128">
        <f t="shared" ca="1" si="83"/>
        <v>0</v>
      </c>
      <c r="Q92" s="128">
        <f t="shared" ca="1" si="84"/>
        <v>0</v>
      </c>
      <c r="R92" s="128">
        <f t="shared" ca="1" si="85"/>
        <v>0</v>
      </c>
      <c r="S92" s="128">
        <f t="shared" ca="1" si="86"/>
        <v>0</v>
      </c>
      <c r="T92" s="128">
        <f t="shared" ca="1" si="87"/>
        <v>0</v>
      </c>
      <c r="U92" s="128">
        <f t="shared" ca="1" si="88"/>
        <v>0</v>
      </c>
      <c r="V92" s="128">
        <f t="shared" ca="1" si="89"/>
        <v>0</v>
      </c>
      <c r="W92" s="128">
        <f t="shared" ca="1" si="90"/>
        <v>0</v>
      </c>
      <c r="X92" s="128">
        <f t="shared" ca="1" si="91"/>
        <v>0</v>
      </c>
      <c r="Y92" s="128">
        <f t="shared" ca="1" si="92"/>
        <v>0</v>
      </c>
      <c r="Z92" s="128">
        <f t="shared" ca="1" si="93"/>
        <v>0</v>
      </c>
      <c r="AA92" s="134"/>
      <c r="AB92" s="128">
        <f t="shared" ca="1" si="94"/>
        <v>0</v>
      </c>
      <c r="AC92" s="128">
        <f t="shared" ca="1" si="95"/>
        <v>0</v>
      </c>
      <c r="AD92" s="128">
        <f t="shared" ca="1" si="96"/>
        <v>0</v>
      </c>
      <c r="AE92" s="128">
        <f t="shared" ca="1" si="69"/>
        <v>0</v>
      </c>
      <c r="AF92" s="128">
        <f t="shared" ca="1" si="70"/>
        <v>0</v>
      </c>
      <c r="AG92" s="128">
        <f t="shared" ca="1" si="71"/>
        <v>0</v>
      </c>
      <c r="AH92" s="128">
        <f t="shared" ca="1" si="72"/>
        <v>0</v>
      </c>
      <c r="AI92" s="128">
        <f t="shared" ca="1" si="73"/>
        <v>0</v>
      </c>
      <c r="AJ92" s="128">
        <f t="shared" ca="1" si="74"/>
        <v>0</v>
      </c>
      <c r="AK92" s="128">
        <f t="shared" ca="1" si="75"/>
        <v>0</v>
      </c>
      <c r="AL92" s="132">
        <f t="shared" ca="1" si="97"/>
        <v>0</v>
      </c>
      <c r="AM92" s="135"/>
      <c r="AN92" s="128">
        <f t="shared" ca="1" si="98"/>
        <v>0</v>
      </c>
      <c r="AO92" s="128">
        <f t="shared" ca="1" si="99"/>
        <v>0</v>
      </c>
      <c r="AP92" s="128">
        <f t="shared" ca="1" si="100"/>
        <v>0</v>
      </c>
      <c r="AQ92" s="128">
        <f t="shared" ca="1" si="101"/>
        <v>0</v>
      </c>
      <c r="AR92" s="128">
        <f t="shared" ca="1" si="102"/>
        <v>0</v>
      </c>
      <c r="AS92" s="128">
        <f t="shared" ca="1" si="103"/>
        <v>0</v>
      </c>
      <c r="AT92" s="128">
        <f t="shared" ca="1" si="104"/>
        <v>0</v>
      </c>
      <c r="AU92" s="128">
        <f t="shared" ca="1" si="105"/>
        <v>0</v>
      </c>
      <c r="AV92" s="128">
        <f t="shared" ca="1" si="106"/>
        <v>0</v>
      </c>
      <c r="AW92" s="128">
        <f t="shared" ca="1" si="107"/>
        <v>0</v>
      </c>
      <c r="AX92" s="132">
        <f t="shared" ca="1" si="108"/>
        <v>0</v>
      </c>
      <c r="AY92" s="132"/>
      <c r="AZ92" s="133">
        <f t="shared" ca="1" si="109"/>
        <v>0</v>
      </c>
      <c r="BA92" s="128">
        <f ca="1">IF(R91&lt;=0,0,IF($C92&lt;=SUM($AZ92:AZ92),0,IF(AO92+$C92-SUM($AZ92:AZ92)&gt;R91+AC92,R91+AC92-AO92,$C92-SUM($AZ92:AZ92))))</f>
        <v>0</v>
      </c>
      <c r="BB92" s="128">
        <f ca="1">IF(S91&lt;=0,0,IF($C92&lt;=SUM($AZ92:BA92),0,IF(AP92+$C92-SUM($AZ92:BA92)&gt;S91+AD92,S91+AD92-AP92,$C92-SUM($AZ92:BA92))))</f>
        <v>0</v>
      </c>
      <c r="BC92" s="128">
        <f ca="1">IF(T91&lt;=0,0,IF($C92&lt;=SUM($AZ92:BB92),0,IF(AQ92+$C92-SUM($AZ92:BB92)&gt;T91+AE92,T91+AE92-AQ92,$C92-SUM($AZ92:BB92))))</f>
        <v>0</v>
      </c>
      <c r="BD92" s="128">
        <f ca="1">IF(U91&lt;=0,0,IF($C92&lt;=SUM($AZ92:BC92),0,IF(AR92+$C92-SUM($AZ92:BC92)&gt;U91+AF92,U91+AF92-AR92,$C92-SUM($AZ92:BC92))))</f>
        <v>0</v>
      </c>
      <c r="BE92" s="128">
        <f ca="1">IF(V91&lt;=0,0,IF($C92&lt;=SUM($AZ92:BD92),0,IF(AS92+$C92-SUM($AZ92:BD92)&gt;V91+AG92,V91+AG92-AS92,$C92-SUM($AZ92:BD92))))</f>
        <v>0</v>
      </c>
      <c r="BF92" s="128">
        <f ca="1">IF(W91&lt;=0,0,IF($C92&lt;=SUM($AZ92:BE92),0,IF(AT92+$C92-SUM($AZ92:BE92)&gt;W91+AH92,W91+AH92-AT92,$C92-SUM($AZ92:BE92))))</f>
        <v>0</v>
      </c>
      <c r="BG92" s="128">
        <f ca="1">IF(X91&lt;=0,0,IF($C92&lt;=SUM($AZ92:BF92),0,IF(AU92+$C92-SUM($AZ92:BF92)&gt;X91+AI92,X91+AI92-AU92,$C92-SUM($AZ92:BF92))))</f>
        <v>0</v>
      </c>
      <c r="BH92" s="128">
        <f ca="1">IF(Y91&lt;=0,0,IF($C92&lt;=SUM($AZ92:BG92),0,IF(AV92+$C92-SUM($AZ92:BG92)&gt;Y91+AJ92,Y91+AJ92-AV92,$C92-SUM($AZ92:BG92))))</f>
        <v>0</v>
      </c>
      <c r="BI92" s="128">
        <f ca="1">IF(Z91&lt;=0,0,IF($C92&lt;=SUM($AZ92:BH92),0,IF(AW92+$C92-SUM($AZ92:BH92)&gt;Z91+AK92,Z91+AK92-AW92,$C92-SUM($AZ92:BH92))))</f>
        <v>0</v>
      </c>
    </row>
    <row r="93" spans="1:61" ht="11.1" customHeight="1" x14ac:dyDescent="0.25">
      <c r="A93" s="124" t="str">
        <f t="shared" ca="1" si="110"/>
        <v/>
      </c>
      <c r="B93" s="125" t="e">
        <f t="shared" ca="1" si="82"/>
        <v>#N/A</v>
      </c>
      <c r="C93" s="126" t="str">
        <f ca="1">IF(A93="","",IF(snowball,IF(($E$5-AX93)&lt;0,0,$E$5-AX93),0)+D93)</f>
        <v/>
      </c>
      <c r="D93" s="127"/>
      <c r="E93" s="128">
        <f t="shared" ca="1" si="77"/>
        <v>0</v>
      </c>
      <c r="F93" s="128">
        <f t="shared" ca="1" si="78"/>
        <v>0</v>
      </c>
      <c r="G93" s="128">
        <f t="shared" ca="1" si="79"/>
        <v>0</v>
      </c>
      <c r="H93" s="128">
        <f t="shared" ca="1" si="80"/>
        <v>0</v>
      </c>
      <c r="I93" s="128">
        <f t="shared" ca="1" si="81"/>
        <v>0</v>
      </c>
      <c r="J93" s="128">
        <f t="shared" ca="1" si="81"/>
        <v>0</v>
      </c>
      <c r="K93" s="128">
        <f t="shared" ca="1" si="81"/>
        <v>0</v>
      </c>
      <c r="L93" s="128">
        <f t="shared" ca="1" si="81"/>
        <v>0</v>
      </c>
      <c r="M93" s="128">
        <f t="shared" ca="1" si="81"/>
        <v>0</v>
      </c>
      <c r="N93" s="128">
        <f t="shared" ca="1" si="81"/>
        <v>0</v>
      </c>
      <c r="O93" s="129"/>
      <c r="P93" s="128">
        <f t="shared" ca="1" si="83"/>
        <v>0</v>
      </c>
      <c r="Q93" s="128">
        <f t="shared" ca="1" si="84"/>
        <v>0</v>
      </c>
      <c r="R93" s="128">
        <f t="shared" ca="1" si="85"/>
        <v>0</v>
      </c>
      <c r="S93" s="128">
        <f t="shared" ca="1" si="86"/>
        <v>0</v>
      </c>
      <c r="T93" s="128">
        <f t="shared" ca="1" si="87"/>
        <v>0</v>
      </c>
      <c r="U93" s="128">
        <f t="shared" ca="1" si="88"/>
        <v>0</v>
      </c>
      <c r="V93" s="128">
        <f t="shared" ca="1" si="89"/>
        <v>0</v>
      </c>
      <c r="W93" s="128">
        <f t="shared" ca="1" si="90"/>
        <v>0</v>
      </c>
      <c r="X93" s="128">
        <f t="shared" ca="1" si="91"/>
        <v>0</v>
      </c>
      <c r="Y93" s="128">
        <f t="shared" ca="1" si="92"/>
        <v>0</v>
      </c>
      <c r="Z93" s="128">
        <f t="shared" ca="1" si="93"/>
        <v>0</v>
      </c>
      <c r="AA93" s="134"/>
      <c r="AB93" s="128">
        <f t="shared" ca="1" si="94"/>
        <v>0</v>
      </c>
      <c r="AC93" s="128">
        <f t="shared" ca="1" si="95"/>
        <v>0</v>
      </c>
      <c r="AD93" s="128">
        <f t="shared" ca="1" si="96"/>
        <v>0</v>
      </c>
      <c r="AE93" s="128">
        <f t="shared" ca="1" si="69"/>
        <v>0</v>
      </c>
      <c r="AF93" s="128">
        <f t="shared" ca="1" si="70"/>
        <v>0</v>
      </c>
      <c r="AG93" s="128">
        <f t="shared" ca="1" si="71"/>
        <v>0</v>
      </c>
      <c r="AH93" s="128">
        <f t="shared" ca="1" si="72"/>
        <v>0</v>
      </c>
      <c r="AI93" s="128">
        <f t="shared" ca="1" si="73"/>
        <v>0</v>
      </c>
      <c r="AJ93" s="128">
        <f t="shared" ca="1" si="74"/>
        <v>0</v>
      </c>
      <c r="AK93" s="128">
        <f t="shared" ca="1" si="75"/>
        <v>0</v>
      </c>
      <c r="AL93" s="132">
        <f t="shared" ca="1" si="97"/>
        <v>0</v>
      </c>
      <c r="AM93" s="135"/>
      <c r="AN93" s="128">
        <f t="shared" ca="1" si="98"/>
        <v>0</v>
      </c>
      <c r="AO93" s="128">
        <f t="shared" ca="1" si="99"/>
        <v>0</v>
      </c>
      <c r="AP93" s="128">
        <f t="shared" ca="1" si="100"/>
        <v>0</v>
      </c>
      <c r="AQ93" s="128">
        <f t="shared" ca="1" si="101"/>
        <v>0</v>
      </c>
      <c r="AR93" s="128">
        <f t="shared" ca="1" si="102"/>
        <v>0</v>
      </c>
      <c r="AS93" s="128">
        <f t="shared" ca="1" si="103"/>
        <v>0</v>
      </c>
      <c r="AT93" s="128">
        <f t="shared" ca="1" si="104"/>
        <v>0</v>
      </c>
      <c r="AU93" s="128">
        <f t="shared" ca="1" si="105"/>
        <v>0</v>
      </c>
      <c r="AV93" s="128">
        <f t="shared" ca="1" si="106"/>
        <v>0</v>
      </c>
      <c r="AW93" s="128">
        <f t="shared" ca="1" si="107"/>
        <v>0</v>
      </c>
      <c r="AX93" s="132">
        <f t="shared" ca="1" si="108"/>
        <v>0</v>
      </c>
      <c r="AY93" s="132"/>
      <c r="AZ93" s="133">
        <f t="shared" ca="1" si="109"/>
        <v>0</v>
      </c>
      <c r="BA93" s="128">
        <f ca="1">IF(R92&lt;=0,0,IF($C93&lt;=SUM($AZ93:AZ93),0,IF(AO93+$C93-SUM($AZ93:AZ93)&gt;R92+AC93,R92+AC93-AO93,$C93-SUM($AZ93:AZ93))))</f>
        <v>0</v>
      </c>
      <c r="BB93" s="128">
        <f ca="1">IF(S92&lt;=0,0,IF($C93&lt;=SUM($AZ93:BA93),0,IF(AP93+$C93-SUM($AZ93:BA93)&gt;S92+AD93,S92+AD93-AP93,$C93-SUM($AZ93:BA93))))</f>
        <v>0</v>
      </c>
      <c r="BC93" s="128">
        <f ca="1">IF(T92&lt;=0,0,IF($C93&lt;=SUM($AZ93:BB93),0,IF(AQ93+$C93-SUM($AZ93:BB93)&gt;T92+AE93,T92+AE93-AQ93,$C93-SUM($AZ93:BB93))))</f>
        <v>0</v>
      </c>
      <c r="BD93" s="128">
        <f ca="1">IF(U92&lt;=0,0,IF($C93&lt;=SUM($AZ93:BC93),0,IF(AR93+$C93-SUM($AZ93:BC93)&gt;U92+AF93,U92+AF93-AR93,$C93-SUM($AZ93:BC93))))</f>
        <v>0</v>
      </c>
      <c r="BE93" s="128">
        <f ca="1">IF(V92&lt;=0,0,IF($C93&lt;=SUM($AZ93:BD93),0,IF(AS93+$C93-SUM($AZ93:BD93)&gt;V92+AG93,V92+AG93-AS93,$C93-SUM($AZ93:BD93))))</f>
        <v>0</v>
      </c>
      <c r="BF93" s="128">
        <f ca="1">IF(W92&lt;=0,0,IF($C93&lt;=SUM($AZ93:BE93),0,IF(AT93+$C93-SUM($AZ93:BE93)&gt;W92+AH93,W92+AH93-AT93,$C93-SUM($AZ93:BE93))))</f>
        <v>0</v>
      </c>
      <c r="BG93" s="128">
        <f ca="1">IF(X92&lt;=0,0,IF($C93&lt;=SUM($AZ93:BF93),0,IF(AU93+$C93-SUM($AZ93:BF93)&gt;X92+AI93,X92+AI93-AU93,$C93-SUM($AZ93:BF93))))</f>
        <v>0</v>
      </c>
      <c r="BH93" s="128">
        <f ca="1">IF(Y92&lt;=0,0,IF($C93&lt;=SUM($AZ93:BG93),0,IF(AV93+$C93-SUM($AZ93:BG93)&gt;Y92+AJ93,Y92+AJ93-AV93,$C93-SUM($AZ93:BG93))))</f>
        <v>0</v>
      </c>
      <c r="BI93" s="128">
        <f ca="1">IF(Z92&lt;=0,0,IF($C93&lt;=SUM($AZ93:BH93),0,IF(AW93+$C93-SUM($AZ93:BH93)&gt;Z92+AK93,Z92+AK93-AW93,$C93-SUM($AZ93:BH93))))</f>
        <v>0</v>
      </c>
    </row>
    <row r="94" spans="1:61" ht="11.1" customHeight="1" x14ac:dyDescent="0.25">
      <c r="A94" s="124" t="str">
        <f t="shared" ca="1" si="110"/>
        <v/>
      </c>
      <c r="B94" s="125" t="e">
        <f t="shared" ca="1" si="82"/>
        <v>#N/A</v>
      </c>
      <c r="C94" s="126" t="str">
        <f ca="1">IF(A94="","",IF(snowball,IF(($E$5-AX94)&lt;0,0,$E$5-AX94),0)+D94)</f>
        <v/>
      </c>
      <c r="D94" s="127"/>
      <c r="E94" s="128">
        <f t="shared" ca="1" si="77"/>
        <v>0</v>
      </c>
      <c r="F94" s="128">
        <f t="shared" ca="1" si="78"/>
        <v>0</v>
      </c>
      <c r="G94" s="128">
        <f t="shared" ca="1" si="79"/>
        <v>0</v>
      </c>
      <c r="H94" s="128">
        <f t="shared" ca="1" si="80"/>
        <v>0</v>
      </c>
      <c r="I94" s="128">
        <f t="shared" ca="1" si="81"/>
        <v>0</v>
      </c>
      <c r="J94" s="128">
        <f t="shared" ca="1" si="81"/>
        <v>0</v>
      </c>
      <c r="K94" s="128">
        <f t="shared" ca="1" si="81"/>
        <v>0</v>
      </c>
      <c r="L94" s="128">
        <f t="shared" ca="1" si="81"/>
        <v>0</v>
      </c>
      <c r="M94" s="128">
        <f t="shared" ca="1" si="81"/>
        <v>0</v>
      </c>
      <c r="N94" s="128">
        <f t="shared" ca="1" si="81"/>
        <v>0</v>
      </c>
      <c r="O94" s="129"/>
      <c r="P94" s="128">
        <f t="shared" ca="1" si="83"/>
        <v>0</v>
      </c>
      <c r="Q94" s="128">
        <f t="shared" ca="1" si="84"/>
        <v>0</v>
      </c>
      <c r="R94" s="128">
        <f t="shared" ca="1" si="85"/>
        <v>0</v>
      </c>
      <c r="S94" s="128">
        <f t="shared" ca="1" si="86"/>
        <v>0</v>
      </c>
      <c r="T94" s="128">
        <f t="shared" ca="1" si="87"/>
        <v>0</v>
      </c>
      <c r="U94" s="128">
        <f t="shared" ca="1" si="88"/>
        <v>0</v>
      </c>
      <c r="V94" s="128">
        <f t="shared" ca="1" si="89"/>
        <v>0</v>
      </c>
      <c r="W94" s="128">
        <f t="shared" ca="1" si="90"/>
        <v>0</v>
      </c>
      <c r="X94" s="128">
        <f t="shared" ca="1" si="91"/>
        <v>0</v>
      </c>
      <c r="Y94" s="128">
        <f t="shared" ca="1" si="92"/>
        <v>0</v>
      </c>
      <c r="Z94" s="128">
        <f t="shared" ca="1" si="93"/>
        <v>0</v>
      </c>
      <c r="AA94" s="134"/>
      <c r="AB94" s="128">
        <f t="shared" ca="1" si="94"/>
        <v>0</v>
      </c>
      <c r="AC94" s="128">
        <f t="shared" ca="1" si="95"/>
        <v>0</v>
      </c>
      <c r="AD94" s="128">
        <f t="shared" ca="1" si="96"/>
        <v>0</v>
      </c>
      <c r="AE94" s="128">
        <f t="shared" ca="1" si="69"/>
        <v>0</v>
      </c>
      <c r="AF94" s="128">
        <f t="shared" ca="1" si="70"/>
        <v>0</v>
      </c>
      <c r="AG94" s="128">
        <f t="shared" ca="1" si="71"/>
        <v>0</v>
      </c>
      <c r="AH94" s="128">
        <f t="shared" ca="1" si="72"/>
        <v>0</v>
      </c>
      <c r="AI94" s="128">
        <f t="shared" ca="1" si="73"/>
        <v>0</v>
      </c>
      <c r="AJ94" s="128">
        <f t="shared" ca="1" si="74"/>
        <v>0</v>
      </c>
      <c r="AK94" s="128">
        <f t="shared" ca="1" si="75"/>
        <v>0</v>
      </c>
      <c r="AL94" s="132">
        <f t="shared" ca="1" si="97"/>
        <v>0</v>
      </c>
      <c r="AM94" s="135"/>
      <c r="AN94" s="128">
        <f t="shared" ca="1" si="98"/>
        <v>0</v>
      </c>
      <c r="AO94" s="128">
        <f t="shared" ca="1" si="99"/>
        <v>0</v>
      </c>
      <c r="AP94" s="128">
        <f t="shared" ca="1" si="100"/>
        <v>0</v>
      </c>
      <c r="AQ94" s="128">
        <f t="shared" ca="1" si="101"/>
        <v>0</v>
      </c>
      <c r="AR94" s="128">
        <f t="shared" ca="1" si="102"/>
        <v>0</v>
      </c>
      <c r="AS94" s="128">
        <f t="shared" ca="1" si="103"/>
        <v>0</v>
      </c>
      <c r="AT94" s="128">
        <f t="shared" ca="1" si="104"/>
        <v>0</v>
      </c>
      <c r="AU94" s="128">
        <f t="shared" ca="1" si="105"/>
        <v>0</v>
      </c>
      <c r="AV94" s="128">
        <f t="shared" ca="1" si="106"/>
        <v>0</v>
      </c>
      <c r="AW94" s="128">
        <f t="shared" ca="1" si="107"/>
        <v>0</v>
      </c>
      <c r="AX94" s="132">
        <f t="shared" ca="1" si="108"/>
        <v>0</v>
      </c>
      <c r="AY94" s="132"/>
      <c r="AZ94" s="133">
        <f t="shared" ca="1" si="109"/>
        <v>0</v>
      </c>
      <c r="BA94" s="128">
        <f ca="1">IF(R93&lt;=0,0,IF($C94&lt;=SUM($AZ94:AZ94),0,IF(AO94+$C94-SUM($AZ94:AZ94)&gt;R93+AC94,R93+AC94-AO94,$C94-SUM($AZ94:AZ94))))</f>
        <v>0</v>
      </c>
      <c r="BB94" s="128">
        <f ca="1">IF(S93&lt;=0,0,IF($C94&lt;=SUM($AZ94:BA94),0,IF(AP94+$C94-SUM($AZ94:BA94)&gt;S93+AD94,S93+AD94-AP94,$C94-SUM($AZ94:BA94))))</f>
        <v>0</v>
      </c>
      <c r="BC94" s="128">
        <f ca="1">IF(T93&lt;=0,0,IF($C94&lt;=SUM($AZ94:BB94),0,IF(AQ94+$C94-SUM($AZ94:BB94)&gt;T93+AE94,T93+AE94-AQ94,$C94-SUM($AZ94:BB94))))</f>
        <v>0</v>
      </c>
      <c r="BD94" s="128">
        <f ca="1">IF(U93&lt;=0,0,IF($C94&lt;=SUM($AZ94:BC94),0,IF(AR94+$C94-SUM($AZ94:BC94)&gt;U93+AF94,U93+AF94-AR94,$C94-SUM($AZ94:BC94))))</f>
        <v>0</v>
      </c>
      <c r="BE94" s="128">
        <f ca="1">IF(V93&lt;=0,0,IF($C94&lt;=SUM($AZ94:BD94),0,IF(AS94+$C94-SUM($AZ94:BD94)&gt;V93+AG94,V93+AG94-AS94,$C94-SUM($AZ94:BD94))))</f>
        <v>0</v>
      </c>
      <c r="BF94" s="128">
        <f ca="1">IF(W93&lt;=0,0,IF($C94&lt;=SUM($AZ94:BE94),0,IF(AT94+$C94-SUM($AZ94:BE94)&gt;W93+AH94,W93+AH94-AT94,$C94-SUM($AZ94:BE94))))</f>
        <v>0</v>
      </c>
      <c r="BG94" s="128">
        <f ca="1">IF(X93&lt;=0,0,IF($C94&lt;=SUM($AZ94:BF94),0,IF(AU94+$C94-SUM($AZ94:BF94)&gt;X93+AI94,X93+AI94-AU94,$C94-SUM($AZ94:BF94))))</f>
        <v>0</v>
      </c>
      <c r="BH94" s="128">
        <f ca="1">IF(Y93&lt;=0,0,IF($C94&lt;=SUM($AZ94:BG94),0,IF(AV94+$C94-SUM($AZ94:BG94)&gt;Y93+AJ94,Y93+AJ94-AV94,$C94-SUM($AZ94:BG94))))</f>
        <v>0</v>
      </c>
      <c r="BI94" s="128">
        <f ca="1">IF(Z93&lt;=0,0,IF($C94&lt;=SUM($AZ94:BH94),0,IF(AW94+$C94-SUM($AZ94:BH94)&gt;Z93+AK94,Z93+AK94-AW94,$C94-SUM($AZ94:BH94))))</f>
        <v>0</v>
      </c>
    </row>
    <row r="95" spans="1:61" ht="11.1" customHeight="1" x14ac:dyDescent="0.25">
      <c r="A95" s="124" t="str">
        <f t="shared" ca="1" si="110"/>
        <v/>
      </c>
      <c r="B95" s="125" t="e">
        <f t="shared" ca="1" si="82"/>
        <v>#N/A</v>
      </c>
      <c r="C95" s="126" t="str">
        <f ca="1">IF(A95="","",IF(snowball,IF(($E$5-AX95)&lt;0,0,$E$5-AX95),0)+D95)</f>
        <v/>
      </c>
      <c r="D95" s="127"/>
      <c r="E95" s="128">
        <f t="shared" ca="1" si="77"/>
        <v>0</v>
      </c>
      <c r="F95" s="128">
        <f t="shared" ca="1" si="78"/>
        <v>0</v>
      </c>
      <c r="G95" s="128">
        <f t="shared" ca="1" si="79"/>
        <v>0</v>
      </c>
      <c r="H95" s="128">
        <f t="shared" ca="1" si="80"/>
        <v>0</v>
      </c>
      <c r="I95" s="128">
        <f t="shared" ca="1" si="81"/>
        <v>0</v>
      </c>
      <c r="J95" s="128">
        <f t="shared" ca="1" si="81"/>
        <v>0</v>
      </c>
      <c r="K95" s="128">
        <f t="shared" ca="1" si="81"/>
        <v>0</v>
      </c>
      <c r="L95" s="128">
        <f t="shared" ca="1" si="81"/>
        <v>0</v>
      </c>
      <c r="M95" s="128">
        <f t="shared" ca="1" si="81"/>
        <v>0</v>
      </c>
      <c r="N95" s="128">
        <f t="shared" ca="1" si="81"/>
        <v>0</v>
      </c>
      <c r="O95" s="129"/>
      <c r="P95" s="128">
        <f t="shared" ca="1" si="83"/>
        <v>0</v>
      </c>
      <c r="Q95" s="128">
        <f t="shared" ca="1" si="84"/>
        <v>0</v>
      </c>
      <c r="R95" s="128">
        <f t="shared" ca="1" si="85"/>
        <v>0</v>
      </c>
      <c r="S95" s="128">
        <f t="shared" ca="1" si="86"/>
        <v>0</v>
      </c>
      <c r="T95" s="128">
        <f t="shared" ca="1" si="87"/>
        <v>0</v>
      </c>
      <c r="U95" s="128">
        <f t="shared" ca="1" si="88"/>
        <v>0</v>
      </c>
      <c r="V95" s="128">
        <f t="shared" ca="1" si="89"/>
        <v>0</v>
      </c>
      <c r="W95" s="128">
        <f t="shared" ca="1" si="90"/>
        <v>0</v>
      </c>
      <c r="X95" s="128">
        <f t="shared" ca="1" si="91"/>
        <v>0</v>
      </c>
      <c r="Y95" s="128">
        <f t="shared" ca="1" si="92"/>
        <v>0</v>
      </c>
      <c r="Z95" s="128">
        <f t="shared" ca="1" si="93"/>
        <v>0</v>
      </c>
      <c r="AA95" s="134"/>
      <c r="AB95" s="128">
        <f t="shared" ca="1" si="94"/>
        <v>0</v>
      </c>
      <c r="AC95" s="128">
        <f t="shared" ca="1" si="95"/>
        <v>0</v>
      </c>
      <c r="AD95" s="128">
        <f t="shared" ca="1" si="96"/>
        <v>0</v>
      </c>
      <c r="AE95" s="128">
        <f t="shared" ca="1" si="69"/>
        <v>0</v>
      </c>
      <c r="AF95" s="128">
        <f t="shared" ca="1" si="70"/>
        <v>0</v>
      </c>
      <c r="AG95" s="128">
        <f t="shared" ca="1" si="71"/>
        <v>0</v>
      </c>
      <c r="AH95" s="128">
        <f t="shared" ca="1" si="72"/>
        <v>0</v>
      </c>
      <c r="AI95" s="128">
        <f t="shared" ca="1" si="73"/>
        <v>0</v>
      </c>
      <c r="AJ95" s="128">
        <f t="shared" ca="1" si="74"/>
        <v>0</v>
      </c>
      <c r="AK95" s="128">
        <f t="shared" ca="1" si="75"/>
        <v>0</v>
      </c>
      <c r="AL95" s="132">
        <f t="shared" ca="1" si="97"/>
        <v>0</v>
      </c>
      <c r="AM95" s="135"/>
      <c r="AN95" s="128">
        <f t="shared" ca="1" si="98"/>
        <v>0</v>
      </c>
      <c r="AO95" s="128">
        <f t="shared" ca="1" si="99"/>
        <v>0</v>
      </c>
      <c r="AP95" s="128">
        <f t="shared" ca="1" si="100"/>
        <v>0</v>
      </c>
      <c r="AQ95" s="128">
        <f t="shared" ca="1" si="101"/>
        <v>0</v>
      </c>
      <c r="AR95" s="128">
        <f t="shared" ca="1" si="102"/>
        <v>0</v>
      </c>
      <c r="AS95" s="128">
        <f t="shared" ca="1" si="103"/>
        <v>0</v>
      </c>
      <c r="AT95" s="128">
        <f t="shared" ca="1" si="104"/>
        <v>0</v>
      </c>
      <c r="AU95" s="128">
        <f t="shared" ca="1" si="105"/>
        <v>0</v>
      </c>
      <c r="AV95" s="128">
        <f t="shared" ca="1" si="106"/>
        <v>0</v>
      </c>
      <c r="AW95" s="128">
        <f t="shared" ca="1" si="107"/>
        <v>0</v>
      </c>
      <c r="AX95" s="132">
        <f t="shared" ca="1" si="108"/>
        <v>0</v>
      </c>
      <c r="AY95" s="132"/>
      <c r="AZ95" s="133">
        <f t="shared" ca="1" si="109"/>
        <v>0</v>
      </c>
      <c r="BA95" s="128">
        <f ca="1">IF(R94&lt;=0,0,IF($C95&lt;=SUM($AZ95:AZ95),0,IF(AO95+$C95-SUM($AZ95:AZ95)&gt;R94+AC95,R94+AC95-AO95,$C95-SUM($AZ95:AZ95))))</f>
        <v>0</v>
      </c>
      <c r="BB95" s="128">
        <f ca="1">IF(S94&lt;=0,0,IF($C95&lt;=SUM($AZ95:BA95),0,IF(AP95+$C95-SUM($AZ95:BA95)&gt;S94+AD95,S94+AD95-AP95,$C95-SUM($AZ95:BA95))))</f>
        <v>0</v>
      </c>
      <c r="BC95" s="128">
        <f ca="1">IF(T94&lt;=0,0,IF($C95&lt;=SUM($AZ95:BB95),0,IF(AQ95+$C95-SUM($AZ95:BB95)&gt;T94+AE95,T94+AE95-AQ95,$C95-SUM($AZ95:BB95))))</f>
        <v>0</v>
      </c>
      <c r="BD95" s="128">
        <f ca="1">IF(U94&lt;=0,0,IF($C95&lt;=SUM($AZ95:BC95),0,IF(AR95+$C95-SUM($AZ95:BC95)&gt;U94+AF95,U94+AF95-AR95,$C95-SUM($AZ95:BC95))))</f>
        <v>0</v>
      </c>
      <c r="BE95" s="128">
        <f ca="1">IF(V94&lt;=0,0,IF($C95&lt;=SUM($AZ95:BD95),0,IF(AS95+$C95-SUM($AZ95:BD95)&gt;V94+AG95,V94+AG95-AS95,$C95-SUM($AZ95:BD95))))</f>
        <v>0</v>
      </c>
      <c r="BF95" s="128">
        <f ca="1">IF(W94&lt;=0,0,IF($C95&lt;=SUM($AZ95:BE95),0,IF(AT95+$C95-SUM($AZ95:BE95)&gt;W94+AH95,W94+AH95-AT95,$C95-SUM($AZ95:BE95))))</f>
        <v>0</v>
      </c>
      <c r="BG95" s="128">
        <f ca="1">IF(X94&lt;=0,0,IF($C95&lt;=SUM($AZ95:BF95),0,IF(AU95+$C95-SUM($AZ95:BF95)&gt;X94+AI95,X94+AI95-AU95,$C95-SUM($AZ95:BF95))))</f>
        <v>0</v>
      </c>
      <c r="BH95" s="128">
        <f ca="1">IF(Y94&lt;=0,0,IF($C95&lt;=SUM($AZ95:BG95),0,IF(AV95+$C95-SUM($AZ95:BG95)&gt;Y94+AJ95,Y94+AJ95-AV95,$C95-SUM($AZ95:BG95))))</f>
        <v>0</v>
      </c>
      <c r="BI95" s="128">
        <f ca="1">IF(Z94&lt;=0,0,IF($C95&lt;=SUM($AZ95:BH95),0,IF(AW95+$C95-SUM($AZ95:BH95)&gt;Z94+AK95,Z94+AK95-AW95,$C95-SUM($AZ95:BH95))))</f>
        <v>0</v>
      </c>
    </row>
    <row r="96" spans="1:61" ht="11.1" customHeight="1" x14ac:dyDescent="0.25">
      <c r="A96" s="124" t="str">
        <f t="shared" ca="1" si="110"/>
        <v/>
      </c>
      <c r="B96" s="125" t="e">
        <f t="shared" ca="1" si="82"/>
        <v>#N/A</v>
      </c>
      <c r="C96" s="126" t="str">
        <f ca="1">IF(A96="","",IF(snowball,IF(($E$5-AX96)&lt;0,0,$E$5-AX96),0)+D96)</f>
        <v/>
      </c>
      <c r="D96" s="127"/>
      <c r="E96" s="128">
        <f t="shared" ca="1" si="77"/>
        <v>0</v>
      </c>
      <c r="F96" s="128">
        <f t="shared" ca="1" si="78"/>
        <v>0</v>
      </c>
      <c r="G96" s="128">
        <f t="shared" ca="1" si="79"/>
        <v>0</v>
      </c>
      <c r="H96" s="128">
        <f t="shared" ca="1" si="80"/>
        <v>0</v>
      </c>
      <c r="I96" s="128">
        <f t="shared" ca="1" si="81"/>
        <v>0</v>
      </c>
      <c r="J96" s="128">
        <f t="shared" ca="1" si="81"/>
        <v>0</v>
      </c>
      <c r="K96" s="128">
        <f t="shared" ca="1" si="81"/>
        <v>0</v>
      </c>
      <c r="L96" s="128">
        <f t="shared" ca="1" si="81"/>
        <v>0</v>
      </c>
      <c r="M96" s="128">
        <f t="shared" ca="1" si="81"/>
        <v>0</v>
      </c>
      <c r="N96" s="128">
        <f t="shared" ca="1" si="81"/>
        <v>0</v>
      </c>
      <c r="O96" s="129"/>
      <c r="P96" s="128">
        <f t="shared" ca="1" si="83"/>
        <v>0</v>
      </c>
      <c r="Q96" s="128">
        <f t="shared" ca="1" si="84"/>
        <v>0</v>
      </c>
      <c r="R96" s="128">
        <f t="shared" ca="1" si="85"/>
        <v>0</v>
      </c>
      <c r="S96" s="128">
        <f t="shared" ca="1" si="86"/>
        <v>0</v>
      </c>
      <c r="T96" s="128">
        <f t="shared" ca="1" si="87"/>
        <v>0</v>
      </c>
      <c r="U96" s="128">
        <f t="shared" ca="1" si="88"/>
        <v>0</v>
      </c>
      <c r="V96" s="128">
        <f t="shared" ca="1" si="89"/>
        <v>0</v>
      </c>
      <c r="W96" s="128">
        <f t="shared" ca="1" si="90"/>
        <v>0</v>
      </c>
      <c r="X96" s="128">
        <f t="shared" ca="1" si="91"/>
        <v>0</v>
      </c>
      <c r="Y96" s="128">
        <f t="shared" ca="1" si="92"/>
        <v>0</v>
      </c>
      <c r="Z96" s="128">
        <f t="shared" ca="1" si="93"/>
        <v>0</v>
      </c>
      <c r="AA96" s="134"/>
      <c r="AB96" s="128">
        <f t="shared" ca="1" si="94"/>
        <v>0</v>
      </c>
      <c r="AC96" s="128">
        <f t="shared" ca="1" si="95"/>
        <v>0</v>
      </c>
      <c r="AD96" s="128">
        <f t="shared" ca="1" si="96"/>
        <v>0</v>
      </c>
      <c r="AE96" s="128">
        <f t="shared" ca="1" si="69"/>
        <v>0</v>
      </c>
      <c r="AF96" s="128">
        <f t="shared" ca="1" si="70"/>
        <v>0</v>
      </c>
      <c r="AG96" s="128">
        <f t="shared" ca="1" si="71"/>
        <v>0</v>
      </c>
      <c r="AH96" s="128">
        <f t="shared" ca="1" si="72"/>
        <v>0</v>
      </c>
      <c r="AI96" s="128">
        <f t="shared" ca="1" si="73"/>
        <v>0</v>
      </c>
      <c r="AJ96" s="128">
        <f t="shared" ca="1" si="74"/>
        <v>0</v>
      </c>
      <c r="AK96" s="128">
        <f t="shared" ca="1" si="75"/>
        <v>0</v>
      </c>
      <c r="AL96" s="132">
        <f t="shared" ca="1" si="97"/>
        <v>0</v>
      </c>
      <c r="AM96" s="135"/>
      <c r="AN96" s="128">
        <f t="shared" ca="1" si="98"/>
        <v>0</v>
      </c>
      <c r="AO96" s="128">
        <f t="shared" ca="1" si="99"/>
        <v>0</v>
      </c>
      <c r="AP96" s="128">
        <f t="shared" ca="1" si="100"/>
        <v>0</v>
      </c>
      <c r="AQ96" s="128">
        <f t="shared" ca="1" si="101"/>
        <v>0</v>
      </c>
      <c r="AR96" s="128">
        <f t="shared" ca="1" si="102"/>
        <v>0</v>
      </c>
      <c r="AS96" s="128">
        <f t="shared" ca="1" si="103"/>
        <v>0</v>
      </c>
      <c r="AT96" s="128">
        <f t="shared" ca="1" si="104"/>
        <v>0</v>
      </c>
      <c r="AU96" s="128">
        <f t="shared" ca="1" si="105"/>
        <v>0</v>
      </c>
      <c r="AV96" s="128">
        <f t="shared" ca="1" si="106"/>
        <v>0</v>
      </c>
      <c r="AW96" s="128">
        <f t="shared" ca="1" si="107"/>
        <v>0</v>
      </c>
      <c r="AX96" s="132">
        <f t="shared" ca="1" si="108"/>
        <v>0</v>
      </c>
      <c r="AY96" s="132"/>
      <c r="AZ96" s="133">
        <f t="shared" ca="1" si="109"/>
        <v>0</v>
      </c>
      <c r="BA96" s="128">
        <f ca="1">IF(R95&lt;=0,0,IF($C96&lt;=SUM($AZ96:AZ96),0,IF(AO96+$C96-SUM($AZ96:AZ96)&gt;R95+AC96,R95+AC96-AO96,$C96-SUM($AZ96:AZ96))))</f>
        <v>0</v>
      </c>
      <c r="BB96" s="128">
        <f ca="1">IF(S95&lt;=0,0,IF($C96&lt;=SUM($AZ96:BA96),0,IF(AP96+$C96-SUM($AZ96:BA96)&gt;S95+AD96,S95+AD96-AP96,$C96-SUM($AZ96:BA96))))</f>
        <v>0</v>
      </c>
      <c r="BC96" s="128">
        <f ca="1">IF(T95&lt;=0,0,IF($C96&lt;=SUM($AZ96:BB96),0,IF(AQ96+$C96-SUM($AZ96:BB96)&gt;T95+AE96,T95+AE96-AQ96,$C96-SUM($AZ96:BB96))))</f>
        <v>0</v>
      </c>
      <c r="BD96" s="128">
        <f ca="1">IF(U95&lt;=0,0,IF($C96&lt;=SUM($AZ96:BC96),0,IF(AR96+$C96-SUM($AZ96:BC96)&gt;U95+AF96,U95+AF96-AR96,$C96-SUM($AZ96:BC96))))</f>
        <v>0</v>
      </c>
      <c r="BE96" s="128">
        <f ca="1">IF(V95&lt;=0,0,IF($C96&lt;=SUM($AZ96:BD96),0,IF(AS96+$C96-SUM($AZ96:BD96)&gt;V95+AG96,V95+AG96-AS96,$C96-SUM($AZ96:BD96))))</f>
        <v>0</v>
      </c>
      <c r="BF96" s="128">
        <f ca="1">IF(W95&lt;=0,0,IF($C96&lt;=SUM($AZ96:BE96),0,IF(AT96+$C96-SUM($AZ96:BE96)&gt;W95+AH96,W95+AH96-AT96,$C96-SUM($AZ96:BE96))))</f>
        <v>0</v>
      </c>
      <c r="BG96" s="128">
        <f ca="1">IF(X95&lt;=0,0,IF($C96&lt;=SUM($AZ96:BF96),0,IF(AU96+$C96-SUM($AZ96:BF96)&gt;X95+AI96,X95+AI96-AU96,$C96-SUM($AZ96:BF96))))</f>
        <v>0</v>
      </c>
      <c r="BH96" s="128">
        <f ca="1">IF(Y95&lt;=0,0,IF($C96&lt;=SUM($AZ96:BG96),0,IF(AV96+$C96-SUM($AZ96:BG96)&gt;Y95+AJ96,Y95+AJ96-AV96,$C96-SUM($AZ96:BG96))))</f>
        <v>0</v>
      </c>
      <c r="BI96" s="128">
        <f ca="1">IF(Z95&lt;=0,0,IF($C96&lt;=SUM($AZ96:BH96),0,IF(AW96+$C96-SUM($AZ96:BH96)&gt;Z95+AK96,Z95+AK96-AW96,$C96-SUM($AZ96:BH96))))</f>
        <v>0</v>
      </c>
    </row>
    <row r="97" spans="1:61" ht="11.1" customHeight="1" x14ac:dyDescent="0.25">
      <c r="A97" s="124" t="str">
        <f t="shared" ca="1" si="110"/>
        <v/>
      </c>
      <c r="B97" s="125" t="e">
        <f t="shared" ca="1" si="82"/>
        <v>#N/A</v>
      </c>
      <c r="C97" s="126" t="str">
        <f ca="1">IF(A97="","",IF(snowball,IF(($E$5-AX97)&lt;0,0,$E$5-AX97),0)+D97)</f>
        <v/>
      </c>
      <c r="D97" s="127"/>
      <c r="E97" s="128">
        <f t="shared" ca="1" si="77"/>
        <v>0</v>
      </c>
      <c r="F97" s="128">
        <f t="shared" ca="1" si="78"/>
        <v>0</v>
      </c>
      <c r="G97" s="128">
        <f t="shared" ca="1" si="79"/>
        <v>0</v>
      </c>
      <c r="H97" s="128">
        <f t="shared" ca="1" si="80"/>
        <v>0</v>
      </c>
      <c r="I97" s="128">
        <f t="shared" ca="1" si="81"/>
        <v>0</v>
      </c>
      <c r="J97" s="128">
        <f t="shared" ca="1" si="81"/>
        <v>0</v>
      </c>
      <c r="K97" s="128">
        <f t="shared" ca="1" si="81"/>
        <v>0</v>
      </c>
      <c r="L97" s="128">
        <f t="shared" ca="1" si="81"/>
        <v>0</v>
      </c>
      <c r="M97" s="128">
        <f t="shared" ca="1" si="81"/>
        <v>0</v>
      </c>
      <c r="N97" s="128">
        <f t="shared" ca="1" si="81"/>
        <v>0</v>
      </c>
      <c r="O97" s="129"/>
      <c r="P97" s="128">
        <f t="shared" ca="1" si="83"/>
        <v>0</v>
      </c>
      <c r="Q97" s="128">
        <f t="shared" ca="1" si="84"/>
        <v>0</v>
      </c>
      <c r="R97" s="128">
        <f t="shared" ca="1" si="85"/>
        <v>0</v>
      </c>
      <c r="S97" s="128">
        <f t="shared" ca="1" si="86"/>
        <v>0</v>
      </c>
      <c r="T97" s="128">
        <f t="shared" ca="1" si="87"/>
        <v>0</v>
      </c>
      <c r="U97" s="128">
        <f t="shared" ca="1" si="88"/>
        <v>0</v>
      </c>
      <c r="V97" s="128">
        <f t="shared" ca="1" si="89"/>
        <v>0</v>
      </c>
      <c r="W97" s="128">
        <f t="shared" ca="1" si="90"/>
        <v>0</v>
      </c>
      <c r="X97" s="128">
        <f t="shared" ca="1" si="91"/>
        <v>0</v>
      </c>
      <c r="Y97" s="128">
        <f t="shared" ca="1" si="92"/>
        <v>0</v>
      </c>
      <c r="Z97" s="128">
        <f t="shared" ca="1" si="93"/>
        <v>0</v>
      </c>
      <c r="AA97" s="134"/>
      <c r="AB97" s="128">
        <f t="shared" ca="1" si="94"/>
        <v>0</v>
      </c>
      <c r="AC97" s="128">
        <f t="shared" ca="1" si="95"/>
        <v>0</v>
      </c>
      <c r="AD97" s="128">
        <f t="shared" ca="1" si="96"/>
        <v>0</v>
      </c>
      <c r="AE97" s="128">
        <f t="shared" ca="1" si="69"/>
        <v>0</v>
      </c>
      <c r="AF97" s="128">
        <f t="shared" ca="1" si="70"/>
        <v>0</v>
      </c>
      <c r="AG97" s="128">
        <f t="shared" ca="1" si="71"/>
        <v>0</v>
      </c>
      <c r="AH97" s="128">
        <f t="shared" ca="1" si="72"/>
        <v>0</v>
      </c>
      <c r="AI97" s="128">
        <f t="shared" ca="1" si="73"/>
        <v>0</v>
      </c>
      <c r="AJ97" s="128">
        <f t="shared" ca="1" si="74"/>
        <v>0</v>
      </c>
      <c r="AK97" s="128">
        <f t="shared" ca="1" si="75"/>
        <v>0</v>
      </c>
      <c r="AL97" s="132">
        <f t="shared" ca="1" si="97"/>
        <v>0</v>
      </c>
      <c r="AM97" s="135"/>
      <c r="AN97" s="128">
        <f t="shared" ca="1" si="98"/>
        <v>0</v>
      </c>
      <c r="AO97" s="128">
        <f t="shared" ca="1" si="99"/>
        <v>0</v>
      </c>
      <c r="AP97" s="128">
        <f t="shared" ca="1" si="100"/>
        <v>0</v>
      </c>
      <c r="AQ97" s="128">
        <f t="shared" ca="1" si="101"/>
        <v>0</v>
      </c>
      <c r="AR97" s="128">
        <f t="shared" ca="1" si="102"/>
        <v>0</v>
      </c>
      <c r="AS97" s="128">
        <f t="shared" ca="1" si="103"/>
        <v>0</v>
      </c>
      <c r="AT97" s="128">
        <f t="shared" ca="1" si="104"/>
        <v>0</v>
      </c>
      <c r="AU97" s="128">
        <f t="shared" ca="1" si="105"/>
        <v>0</v>
      </c>
      <c r="AV97" s="128">
        <f t="shared" ca="1" si="106"/>
        <v>0</v>
      </c>
      <c r="AW97" s="128">
        <f t="shared" ca="1" si="107"/>
        <v>0</v>
      </c>
      <c r="AX97" s="132">
        <f t="shared" ca="1" si="108"/>
        <v>0</v>
      </c>
      <c r="AY97" s="132"/>
      <c r="AZ97" s="133">
        <f t="shared" ca="1" si="109"/>
        <v>0</v>
      </c>
      <c r="BA97" s="128">
        <f ca="1">IF(R96&lt;=0,0,IF($C97&lt;=SUM($AZ97:AZ97),0,IF(AO97+$C97-SUM($AZ97:AZ97)&gt;R96+AC97,R96+AC97-AO97,$C97-SUM($AZ97:AZ97))))</f>
        <v>0</v>
      </c>
      <c r="BB97" s="128">
        <f ca="1">IF(S96&lt;=0,0,IF($C97&lt;=SUM($AZ97:BA97),0,IF(AP97+$C97-SUM($AZ97:BA97)&gt;S96+AD97,S96+AD97-AP97,$C97-SUM($AZ97:BA97))))</f>
        <v>0</v>
      </c>
      <c r="BC97" s="128">
        <f ca="1">IF(T96&lt;=0,0,IF($C97&lt;=SUM($AZ97:BB97),0,IF(AQ97+$C97-SUM($AZ97:BB97)&gt;T96+AE97,T96+AE97-AQ97,$C97-SUM($AZ97:BB97))))</f>
        <v>0</v>
      </c>
      <c r="BD97" s="128">
        <f ca="1">IF(U96&lt;=0,0,IF($C97&lt;=SUM($AZ97:BC97),0,IF(AR97+$C97-SUM($AZ97:BC97)&gt;U96+AF97,U96+AF97-AR97,$C97-SUM($AZ97:BC97))))</f>
        <v>0</v>
      </c>
      <c r="BE97" s="128">
        <f ca="1">IF(V96&lt;=0,0,IF($C97&lt;=SUM($AZ97:BD97),0,IF(AS97+$C97-SUM($AZ97:BD97)&gt;V96+AG97,V96+AG97-AS97,$C97-SUM($AZ97:BD97))))</f>
        <v>0</v>
      </c>
      <c r="BF97" s="128">
        <f ca="1">IF(W96&lt;=0,0,IF($C97&lt;=SUM($AZ97:BE97),0,IF(AT97+$C97-SUM($AZ97:BE97)&gt;W96+AH97,W96+AH97-AT97,$C97-SUM($AZ97:BE97))))</f>
        <v>0</v>
      </c>
      <c r="BG97" s="128">
        <f ca="1">IF(X96&lt;=0,0,IF($C97&lt;=SUM($AZ97:BF97),0,IF(AU97+$C97-SUM($AZ97:BF97)&gt;X96+AI97,X96+AI97-AU97,$C97-SUM($AZ97:BF97))))</f>
        <v>0</v>
      </c>
      <c r="BH97" s="128">
        <f ca="1">IF(Y96&lt;=0,0,IF($C97&lt;=SUM($AZ97:BG97),0,IF(AV97+$C97-SUM($AZ97:BG97)&gt;Y96+AJ97,Y96+AJ97-AV97,$C97-SUM($AZ97:BG97))))</f>
        <v>0</v>
      </c>
      <c r="BI97" s="128">
        <f ca="1">IF(Z96&lt;=0,0,IF($C97&lt;=SUM($AZ97:BH97),0,IF(AW97+$C97-SUM($AZ97:BH97)&gt;Z96+AK97,Z96+AK97-AW97,$C97-SUM($AZ97:BH97))))</f>
        <v>0</v>
      </c>
    </row>
    <row r="98" spans="1:61" ht="11.1" customHeight="1" x14ac:dyDescent="0.25">
      <c r="A98" s="124" t="str">
        <f t="shared" ca="1" si="110"/>
        <v/>
      </c>
      <c r="B98" s="125" t="e">
        <f t="shared" ca="1" si="82"/>
        <v>#N/A</v>
      </c>
      <c r="C98" s="126" t="str">
        <f ca="1">IF(A98="","",IF(snowball,IF(($E$5-AX98)&lt;0,0,$E$5-AX98),0)+D98)</f>
        <v/>
      </c>
      <c r="D98" s="127"/>
      <c r="E98" s="128">
        <f t="shared" ca="1" si="77"/>
        <v>0</v>
      </c>
      <c r="F98" s="128">
        <f t="shared" ca="1" si="78"/>
        <v>0</v>
      </c>
      <c r="G98" s="128">
        <f t="shared" ca="1" si="79"/>
        <v>0</v>
      </c>
      <c r="H98" s="128">
        <f t="shared" ca="1" si="80"/>
        <v>0</v>
      </c>
      <c r="I98" s="128">
        <f t="shared" ca="1" si="81"/>
        <v>0</v>
      </c>
      <c r="J98" s="128">
        <f t="shared" ca="1" si="81"/>
        <v>0</v>
      </c>
      <c r="K98" s="128">
        <f t="shared" ca="1" si="81"/>
        <v>0</v>
      </c>
      <c r="L98" s="128">
        <f t="shared" ca="1" si="81"/>
        <v>0</v>
      </c>
      <c r="M98" s="128">
        <f t="shared" ca="1" si="81"/>
        <v>0</v>
      </c>
      <c r="N98" s="128">
        <f t="shared" ca="1" si="81"/>
        <v>0</v>
      </c>
      <c r="O98" s="129"/>
      <c r="P98" s="128">
        <f t="shared" ca="1" si="83"/>
        <v>0</v>
      </c>
      <c r="Q98" s="128">
        <f t="shared" ca="1" si="84"/>
        <v>0</v>
      </c>
      <c r="R98" s="128">
        <f t="shared" ca="1" si="85"/>
        <v>0</v>
      </c>
      <c r="S98" s="128">
        <f t="shared" ca="1" si="86"/>
        <v>0</v>
      </c>
      <c r="T98" s="128">
        <f t="shared" ca="1" si="87"/>
        <v>0</v>
      </c>
      <c r="U98" s="128">
        <f t="shared" ca="1" si="88"/>
        <v>0</v>
      </c>
      <c r="V98" s="128">
        <f t="shared" ca="1" si="89"/>
        <v>0</v>
      </c>
      <c r="W98" s="128">
        <f t="shared" ca="1" si="90"/>
        <v>0</v>
      </c>
      <c r="X98" s="128">
        <f t="shared" ca="1" si="91"/>
        <v>0</v>
      </c>
      <c r="Y98" s="128">
        <f t="shared" ca="1" si="92"/>
        <v>0</v>
      </c>
      <c r="Z98" s="128">
        <f t="shared" ca="1" si="93"/>
        <v>0</v>
      </c>
      <c r="AA98" s="134"/>
      <c r="AB98" s="128">
        <f t="shared" ca="1" si="94"/>
        <v>0</v>
      </c>
      <c r="AC98" s="128">
        <f t="shared" ca="1" si="95"/>
        <v>0</v>
      </c>
      <c r="AD98" s="128">
        <f t="shared" ca="1" si="96"/>
        <v>0</v>
      </c>
      <c r="AE98" s="128">
        <f t="shared" ca="1" si="69"/>
        <v>0</v>
      </c>
      <c r="AF98" s="128">
        <f t="shared" ca="1" si="70"/>
        <v>0</v>
      </c>
      <c r="AG98" s="128">
        <f t="shared" ca="1" si="71"/>
        <v>0</v>
      </c>
      <c r="AH98" s="128">
        <f t="shared" ca="1" si="72"/>
        <v>0</v>
      </c>
      <c r="AI98" s="128">
        <f t="shared" ca="1" si="73"/>
        <v>0</v>
      </c>
      <c r="AJ98" s="128">
        <f t="shared" ca="1" si="74"/>
        <v>0</v>
      </c>
      <c r="AK98" s="128">
        <f t="shared" ca="1" si="75"/>
        <v>0</v>
      </c>
      <c r="AL98" s="132">
        <f t="shared" ca="1" si="97"/>
        <v>0</v>
      </c>
      <c r="AM98" s="135"/>
      <c r="AN98" s="128">
        <f t="shared" ca="1" si="98"/>
        <v>0</v>
      </c>
      <c r="AO98" s="128">
        <f t="shared" ca="1" si="99"/>
        <v>0</v>
      </c>
      <c r="AP98" s="128">
        <f t="shared" ca="1" si="100"/>
        <v>0</v>
      </c>
      <c r="AQ98" s="128">
        <f t="shared" ca="1" si="101"/>
        <v>0</v>
      </c>
      <c r="AR98" s="128">
        <f t="shared" ca="1" si="102"/>
        <v>0</v>
      </c>
      <c r="AS98" s="128">
        <f t="shared" ca="1" si="103"/>
        <v>0</v>
      </c>
      <c r="AT98" s="128">
        <f t="shared" ca="1" si="104"/>
        <v>0</v>
      </c>
      <c r="AU98" s="128">
        <f t="shared" ca="1" si="105"/>
        <v>0</v>
      </c>
      <c r="AV98" s="128">
        <f t="shared" ca="1" si="106"/>
        <v>0</v>
      </c>
      <c r="AW98" s="128">
        <f t="shared" ca="1" si="107"/>
        <v>0</v>
      </c>
      <c r="AX98" s="132">
        <f t="shared" ca="1" si="108"/>
        <v>0</v>
      </c>
      <c r="AY98" s="132"/>
      <c r="AZ98" s="133">
        <f t="shared" ca="1" si="109"/>
        <v>0</v>
      </c>
      <c r="BA98" s="128">
        <f ca="1">IF(R97&lt;=0,0,IF($C98&lt;=SUM($AZ98:AZ98),0,IF(AO98+$C98-SUM($AZ98:AZ98)&gt;R97+AC98,R97+AC98-AO98,$C98-SUM($AZ98:AZ98))))</f>
        <v>0</v>
      </c>
      <c r="BB98" s="128">
        <f ca="1">IF(S97&lt;=0,0,IF($C98&lt;=SUM($AZ98:BA98),0,IF(AP98+$C98-SUM($AZ98:BA98)&gt;S97+AD98,S97+AD98-AP98,$C98-SUM($AZ98:BA98))))</f>
        <v>0</v>
      </c>
      <c r="BC98" s="128">
        <f ca="1">IF(T97&lt;=0,0,IF($C98&lt;=SUM($AZ98:BB98),0,IF(AQ98+$C98-SUM($AZ98:BB98)&gt;T97+AE98,T97+AE98-AQ98,$C98-SUM($AZ98:BB98))))</f>
        <v>0</v>
      </c>
      <c r="BD98" s="128">
        <f ca="1">IF(U97&lt;=0,0,IF($C98&lt;=SUM($AZ98:BC98),0,IF(AR98+$C98-SUM($AZ98:BC98)&gt;U97+AF98,U97+AF98-AR98,$C98-SUM($AZ98:BC98))))</f>
        <v>0</v>
      </c>
      <c r="BE98" s="128">
        <f ca="1">IF(V97&lt;=0,0,IF($C98&lt;=SUM($AZ98:BD98),0,IF(AS98+$C98-SUM($AZ98:BD98)&gt;V97+AG98,V97+AG98-AS98,$C98-SUM($AZ98:BD98))))</f>
        <v>0</v>
      </c>
      <c r="BF98" s="128">
        <f ca="1">IF(W97&lt;=0,0,IF($C98&lt;=SUM($AZ98:BE98),0,IF(AT98+$C98-SUM($AZ98:BE98)&gt;W97+AH98,W97+AH98-AT98,$C98-SUM($AZ98:BE98))))</f>
        <v>0</v>
      </c>
      <c r="BG98" s="128">
        <f ca="1">IF(X97&lt;=0,0,IF($C98&lt;=SUM($AZ98:BF98),0,IF(AU98+$C98-SUM($AZ98:BF98)&gt;X97+AI98,X97+AI98-AU98,$C98-SUM($AZ98:BF98))))</f>
        <v>0</v>
      </c>
      <c r="BH98" s="128">
        <f ca="1">IF(Y97&lt;=0,0,IF($C98&lt;=SUM($AZ98:BG98),0,IF(AV98+$C98-SUM($AZ98:BG98)&gt;Y97+AJ98,Y97+AJ98-AV98,$C98-SUM($AZ98:BG98))))</f>
        <v>0</v>
      </c>
      <c r="BI98" s="128">
        <f ca="1">IF(Z97&lt;=0,0,IF($C98&lt;=SUM($AZ98:BH98),0,IF(AW98+$C98-SUM($AZ98:BH98)&gt;Z97+AK98,Z97+AK98-AW98,$C98-SUM($AZ98:BH98))))</f>
        <v>0</v>
      </c>
    </row>
    <row r="99" spans="1:61" ht="11.1" customHeight="1" x14ac:dyDescent="0.25">
      <c r="A99" s="124" t="str">
        <f t="shared" ca="1" si="110"/>
        <v/>
      </c>
      <c r="B99" s="125" t="e">
        <f t="shared" ca="1" si="82"/>
        <v>#N/A</v>
      </c>
      <c r="C99" s="126" t="str">
        <f ca="1">IF(A99="","",IF(snowball,IF(($E$5-AX99)&lt;0,0,$E$5-AX99),0)+D99)</f>
        <v/>
      </c>
      <c r="D99" s="127"/>
      <c r="E99" s="128">
        <f t="shared" ca="1" si="77"/>
        <v>0</v>
      </c>
      <c r="F99" s="128">
        <f t="shared" ca="1" si="78"/>
        <v>0</v>
      </c>
      <c r="G99" s="128">
        <f t="shared" ca="1" si="79"/>
        <v>0</v>
      </c>
      <c r="H99" s="128">
        <f t="shared" ca="1" si="80"/>
        <v>0</v>
      </c>
      <c r="I99" s="128">
        <f t="shared" ca="1" si="81"/>
        <v>0</v>
      </c>
      <c r="J99" s="128">
        <f t="shared" ca="1" si="81"/>
        <v>0</v>
      </c>
      <c r="K99" s="128">
        <f t="shared" ca="1" si="81"/>
        <v>0</v>
      </c>
      <c r="L99" s="128">
        <f t="shared" ca="1" si="81"/>
        <v>0</v>
      </c>
      <c r="M99" s="128">
        <f t="shared" ca="1" si="81"/>
        <v>0</v>
      </c>
      <c r="N99" s="128">
        <f t="shared" ca="1" si="81"/>
        <v>0</v>
      </c>
      <c r="O99" s="129"/>
      <c r="P99" s="128">
        <f t="shared" ca="1" si="83"/>
        <v>0</v>
      </c>
      <c r="Q99" s="128">
        <f t="shared" ca="1" si="84"/>
        <v>0</v>
      </c>
      <c r="R99" s="128">
        <f t="shared" ca="1" si="85"/>
        <v>0</v>
      </c>
      <c r="S99" s="128">
        <f t="shared" ca="1" si="86"/>
        <v>0</v>
      </c>
      <c r="T99" s="128">
        <f t="shared" ca="1" si="87"/>
        <v>0</v>
      </c>
      <c r="U99" s="128">
        <f t="shared" ca="1" si="88"/>
        <v>0</v>
      </c>
      <c r="V99" s="128">
        <f t="shared" ca="1" si="89"/>
        <v>0</v>
      </c>
      <c r="W99" s="128">
        <f t="shared" ca="1" si="90"/>
        <v>0</v>
      </c>
      <c r="X99" s="128">
        <f t="shared" ca="1" si="91"/>
        <v>0</v>
      </c>
      <c r="Y99" s="128">
        <f t="shared" ca="1" si="92"/>
        <v>0</v>
      </c>
      <c r="Z99" s="128">
        <f t="shared" ca="1" si="93"/>
        <v>0</v>
      </c>
      <c r="AA99" s="134"/>
      <c r="AB99" s="128">
        <f t="shared" ca="1" si="94"/>
        <v>0</v>
      </c>
      <c r="AC99" s="128">
        <f t="shared" ca="1" si="95"/>
        <v>0</v>
      </c>
      <c r="AD99" s="128">
        <f t="shared" ca="1" si="96"/>
        <v>0</v>
      </c>
      <c r="AE99" s="128">
        <f t="shared" ca="1" si="69"/>
        <v>0</v>
      </c>
      <c r="AF99" s="128">
        <f t="shared" ca="1" si="70"/>
        <v>0</v>
      </c>
      <c r="AG99" s="128">
        <f t="shared" ca="1" si="71"/>
        <v>0</v>
      </c>
      <c r="AH99" s="128">
        <f t="shared" ca="1" si="72"/>
        <v>0</v>
      </c>
      <c r="AI99" s="128">
        <f t="shared" ca="1" si="73"/>
        <v>0</v>
      </c>
      <c r="AJ99" s="128">
        <f t="shared" ca="1" si="74"/>
        <v>0</v>
      </c>
      <c r="AK99" s="128">
        <f t="shared" ca="1" si="75"/>
        <v>0</v>
      </c>
      <c r="AL99" s="132">
        <f t="shared" ca="1" si="97"/>
        <v>0</v>
      </c>
      <c r="AM99" s="135"/>
      <c r="AN99" s="128">
        <f t="shared" ca="1" si="98"/>
        <v>0</v>
      </c>
      <c r="AO99" s="128">
        <f t="shared" ca="1" si="99"/>
        <v>0</v>
      </c>
      <c r="AP99" s="128">
        <f t="shared" ca="1" si="100"/>
        <v>0</v>
      </c>
      <c r="AQ99" s="128">
        <f t="shared" ca="1" si="101"/>
        <v>0</v>
      </c>
      <c r="AR99" s="128">
        <f t="shared" ca="1" si="102"/>
        <v>0</v>
      </c>
      <c r="AS99" s="128">
        <f t="shared" ca="1" si="103"/>
        <v>0</v>
      </c>
      <c r="AT99" s="128">
        <f t="shared" ca="1" si="104"/>
        <v>0</v>
      </c>
      <c r="AU99" s="128">
        <f t="shared" ca="1" si="105"/>
        <v>0</v>
      </c>
      <c r="AV99" s="128">
        <f t="shared" ca="1" si="106"/>
        <v>0</v>
      </c>
      <c r="AW99" s="128">
        <f t="shared" ca="1" si="107"/>
        <v>0</v>
      </c>
      <c r="AX99" s="132">
        <f t="shared" ca="1" si="108"/>
        <v>0</v>
      </c>
      <c r="AY99" s="132"/>
      <c r="AZ99" s="133">
        <f t="shared" ca="1" si="109"/>
        <v>0</v>
      </c>
      <c r="BA99" s="128">
        <f ca="1">IF(R98&lt;=0,0,IF($C99&lt;=SUM($AZ99:AZ99),0,IF(AO99+$C99-SUM($AZ99:AZ99)&gt;R98+AC99,R98+AC99-AO99,$C99-SUM($AZ99:AZ99))))</f>
        <v>0</v>
      </c>
      <c r="BB99" s="128">
        <f ca="1">IF(S98&lt;=0,0,IF($C99&lt;=SUM($AZ99:BA99),0,IF(AP99+$C99-SUM($AZ99:BA99)&gt;S98+AD99,S98+AD99-AP99,$C99-SUM($AZ99:BA99))))</f>
        <v>0</v>
      </c>
      <c r="BC99" s="128">
        <f ca="1">IF(T98&lt;=0,0,IF($C99&lt;=SUM($AZ99:BB99),0,IF(AQ99+$C99-SUM($AZ99:BB99)&gt;T98+AE99,T98+AE99-AQ99,$C99-SUM($AZ99:BB99))))</f>
        <v>0</v>
      </c>
      <c r="BD99" s="128">
        <f ca="1">IF(U98&lt;=0,0,IF($C99&lt;=SUM($AZ99:BC99),0,IF(AR99+$C99-SUM($AZ99:BC99)&gt;U98+AF99,U98+AF99-AR99,$C99-SUM($AZ99:BC99))))</f>
        <v>0</v>
      </c>
      <c r="BE99" s="128">
        <f ca="1">IF(V98&lt;=0,0,IF($C99&lt;=SUM($AZ99:BD99),0,IF(AS99+$C99-SUM($AZ99:BD99)&gt;V98+AG99,V98+AG99-AS99,$C99-SUM($AZ99:BD99))))</f>
        <v>0</v>
      </c>
      <c r="BF99" s="128">
        <f ca="1">IF(W98&lt;=0,0,IF($C99&lt;=SUM($AZ99:BE99),0,IF(AT99+$C99-SUM($AZ99:BE99)&gt;W98+AH99,W98+AH99-AT99,$C99-SUM($AZ99:BE99))))</f>
        <v>0</v>
      </c>
      <c r="BG99" s="128">
        <f ca="1">IF(X98&lt;=0,0,IF($C99&lt;=SUM($AZ99:BF99),0,IF(AU99+$C99-SUM($AZ99:BF99)&gt;X98+AI99,X98+AI99-AU99,$C99-SUM($AZ99:BF99))))</f>
        <v>0</v>
      </c>
      <c r="BH99" s="128">
        <f ca="1">IF(Y98&lt;=0,0,IF($C99&lt;=SUM($AZ99:BG99),0,IF(AV99+$C99-SUM($AZ99:BG99)&gt;Y98+AJ99,Y98+AJ99-AV99,$C99-SUM($AZ99:BG99))))</f>
        <v>0</v>
      </c>
      <c r="BI99" s="128">
        <f ca="1">IF(Z98&lt;=0,0,IF($C99&lt;=SUM($AZ99:BH99),0,IF(AW99+$C99-SUM($AZ99:BH99)&gt;Z98+AK99,Z98+AK99-AW99,$C99-SUM($AZ99:BH99))))</f>
        <v>0</v>
      </c>
    </row>
    <row r="100" spans="1:61" ht="11.1" customHeight="1" x14ac:dyDescent="0.25">
      <c r="A100" s="124" t="str">
        <f t="shared" ca="1" si="110"/>
        <v/>
      </c>
      <c r="B100" s="125" t="e">
        <f t="shared" ca="1" si="82"/>
        <v>#N/A</v>
      </c>
      <c r="C100" s="126" t="str">
        <f ca="1">IF(A100="","",IF(snowball,IF(($E$5-AX100)&lt;0,0,$E$5-AX100),0)+D100)</f>
        <v/>
      </c>
      <c r="D100" s="127"/>
      <c r="E100" s="128">
        <f t="shared" ca="1" si="77"/>
        <v>0</v>
      </c>
      <c r="F100" s="128">
        <f t="shared" ca="1" si="78"/>
        <v>0</v>
      </c>
      <c r="G100" s="128">
        <f t="shared" ca="1" si="79"/>
        <v>0</v>
      </c>
      <c r="H100" s="128">
        <f t="shared" ca="1" si="80"/>
        <v>0</v>
      </c>
      <c r="I100" s="128">
        <f t="shared" ca="1" si="81"/>
        <v>0</v>
      </c>
      <c r="J100" s="128">
        <f t="shared" ca="1" si="81"/>
        <v>0</v>
      </c>
      <c r="K100" s="128">
        <f t="shared" ca="1" si="81"/>
        <v>0</v>
      </c>
      <c r="L100" s="128">
        <f t="shared" ca="1" si="81"/>
        <v>0</v>
      </c>
      <c r="M100" s="128">
        <f t="shared" ca="1" si="81"/>
        <v>0</v>
      </c>
      <c r="N100" s="128">
        <f t="shared" ca="1" si="81"/>
        <v>0</v>
      </c>
      <c r="O100" s="129"/>
      <c r="P100" s="128">
        <f t="shared" ca="1" si="83"/>
        <v>0</v>
      </c>
      <c r="Q100" s="128">
        <f t="shared" ca="1" si="84"/>
        <v>0</v>
      </c>
      <c r="R100" s="128">
        <f t="shared" ca="1" si="85"/>
        <v>0</v>
      </c>
      <c r="S100" s="128">
        <f t="shared" ca="1" si="86"/>
        <v>0</v>
      </c>
      <c r="T100" s="128">
        <f t="shared" ca="1" si="87"/>
        <v>0</v>
      </c>
      <c r="U100" s="128">
        <f t="shared" ca="1" si="88"/>
        <v>0</v>
      </c>
      <c r="V100" s="128">
        <f t="shared" ca="1" si="89"/>
        <v>0</v>
      </c>
      <c r="W100" s="128">
        <f t="shared" ca="1" si="90"/>
        <v>0</v>
      </c>
      <c r="X100" s="128">
        <f t="shared" ca="1" si="91"/>
        <v>0</v>
      </c>
      <c r="Y100" s="128">
        <f t="shared" ca="1" si="92"/>
        <v>0</v>
      </c>
      <c r="Z100" s="128">
        <f t="shared" ca="1" si="93"/>
        <v>0</v>
      </c>
      <c r="AA100" s="134"/>
      <c r="AB100" s="128">
        <f t="shared" ca="1" si="94"/>
        <v>0</v>
      </c>
      <c r="AC100" s="128">
        <f t="shared" ca="1" si="95"/>
        <v>0</v>
      </c>
      <c r="AD100" s="128">
        <f t="shared" ca="1" si="96"/>
        <v>0</v>
      </c>
      <c r="AE100" s="128">
        <f t="shared" ca="1" si="69"/>
        <v>0</v>
      </c>
      <c r="AF100" s="128">
        <f t="shared" ca="1" si="70"/>
        <v>0</v>
      </c>
      <c r="AG100" s="128">
        <f t="shared" ca="1" si="71"/>
        <v>0</v>
      </c>
      <c r="AH100" s="128">
        <f t="shared" ca="1" si="72"/>
        <v>0</v>
      </c>
      <c r="AI100" s="128">
        <f t="shared" ca="1" si="73"/>
        <v>0</v>
      </c>
      <c r="AJ100" s="128">
        <f t="shared" ca="1" si="74"/>
        <v>0</v>
      </c>
      <c r="AK100" s="128">
        <f t="shared" ca="1" si="75"/>
        <v>0</v>
      </c>
      <c r="AL100" s="132">
        <f t="shared" ca="1" si="97"/>
        <v>0</v>
      </c>
      <c r="AM100" s="135"/>
      <c r="AN100" s="128">
        <f t="shared" ca="1" si="98"/>
        <v>0</v>
      </c>
      <c r="AO100" s="128">
        <f t="shared" ca="1" si="99"/>
        <v>0</v>
      </c>
      <c r="AP100" s="128">
        <f t="shared" ca="1" si="100"/>
        <v>0</v>
      </c>
      <c r="AQ100" s="128">
        <f t="shared" ca="1" si="101"/>
        <v>0</v>
      </c>
      <c r="AR100" s="128">
        <f t="shared" ca="1" si="102"/>
        <v>0</v>
      </c>
      <c r="AS100" s="128">
        <f t="shared" ca="1" si="103"/>
        <v>0</v>
      </c>
      <c r="AT100" s="128">
        <f t="shared" ca="1" si="104"/>
        <v>0</v>
      </c>
      <c r="AU100" s="128">
        <f t="shared" ca="1" si="105"/>
        <v>0</v>
      </c>
      <c r="AV100" s="128">
        <f t="shared" ca="1" si="106"/>
        <v>0</v>
      </c>
      <c r="AW100" s="128">
        <f t="shared" ca="1" si="107"/>
        <v>0</v>
      </c>
      <c r="AX100" s="132">
        <f t="shared" ca="1" si="108"/>
        <v>0</v>
      </c>
      <c r="AY100" s="132"/>
      <c r="AZ100" s="133">
        <f t="shared" ca="1" si="109"/>
        <v>0</v>
      </c>
      <c r="BA100" s="128">
        <f ca="1">IF(R99&lt;=0,0,IF($C100&lt;=SUM($AZ100:AZ100),0,IF(AO100+$C100-SUM($AZ100:AZ100)&gt;R99+AC100,R99+AC100-AO100,$C100-SUM($AZ100:AZ100))))</f>
        <v>0</v>
      </c>
      <c r="BB100" s="128">
        <f ca="1">IF(S99&lt;=0,0,IF($C100&lt;=SUM($AZ100:BA100),0,IF(AP100+$C100-SUM($AZ100:BA100)&gt;S99+AD100,S99+AD100-AP100,$C100-SUM($AZ100:BA100))))</f>
        <v>0</v>
      </c>
      <c r="BC100" s="128">
        <f ca="1">IF(T99&lt;=0,0,IF($C100&lt;=SUM($AZ100:BB100),0,IF(AQ100+$C100-SUM($AZ100:BB100)&gt;T99+AE100,T99+AE100-AQ100,$C100-SUM($AZ100:BB100))))</f>
        <v>0</v>
      </c>
      <c r="BD100" s="128">
        <f ca="1">IF(U99&lt;=0,0,IF($C100&lt;=SUM($AZ100:BC100),0,IF(AR100+$C100-SUM($AZ100:BC100)&gt;U99+AF100,U99+AF100-AR100,$C100-SUM($AZ100:BC100))))</f>
        <v>0</v>
      </c>
      <c r="BE100" s="128">
        <f ca="1">IF(V99&lt;=0,0,IF($C100&lt;=SUM($AZ100:BD100),0,IF(AS100+$C100-SUM($AZ100:BD100)&gt;V99+AG100,V99+AG100-AS100,$C100-SUM($AZ100:BD100))))</f>
        <v>0</v>
      </c>
      <c r="BF100" s="128">
        <f ca="1">IF(W99&lt;=0,0,IF($C100&lt;=SUM($AZ100:BE100),0,IF(AT100+$C100-SUM($AZ100:BE100)&gt;W99+AH100,W99+AH100-AT100,$C100-SUM($AZ100:BE100))))</f>
        <v>0</v>
      </c>
      <c r="BG100" s="128">
        <f ca="1">IF(X99&lt;=0,0,IF($C100&lt;=SUM($AZ100:BF100),0,IF(AU100+$C100-SUM($AZ100:BF100)&gt;X99+AI100,X99+AI100-AU100,$C100-SUM($AZ100:BF100))))</f>
        <v>0</v>
      </c>
      <c r="BH100" s="128">
        <f ca="1">IF(Y99&lt;=0,0,IF($C100&lt;=SUM($AZ100:BG100),0,IF(AV100+$C100-SUM($AZ100:BG100)&gt;Y99+AJ100,Y99+AJ100-AV100,$C100-SUM($AZ100:BG100))))</f>
        <v>0</v>
      </c>
      <c r="BI100" s="128">
        <f ca="1">IF(Z99&lt;=0,0,IF($C100&lt;=SUM($AZ100:BH100),0,IF(AW100+$C100-SUM($AZ100:BH100)&gt;Z99+AK100,Z99+AK100-AW100,$C100-SUM($AZ100:BH100))))</f>
        <v>0</v>
      </c>
    </row>
    <row r="101" spans="1:61" ht="11.1" customHeight="1" x14ac:dyDescent="0.25">
      <c r="A101" s="124" t="str">
        <f t="shared" ca="1" si="110"/>
        <v/>
      </c>
      <c r="B101" s="125" t="e">
        <f t="shared" ca="1" si="82"/>
        <v>#N/A</v>
      </c>
      <c r="C101" s="126" t="str">
        <f ca="1">IF(A101="","",IF(snowball,IF(($E$5-AX101)&lt;0,0,$E$5-AX101),0)+D101)</f>
        <v/>
      </c>
      <c r="D101" s="127"/>
      <c r="E101" s="128">
        <f t="shared" ca="1" si="77"/>
        <v>0</v>
      </c>
      <c r="F101" s="128">
        <f t="shared" ca="1" si="78"/>
        <v>0</v>
      </c>
      <c r="G101" s="128">
        <f t="shared" ca="1" si="79"/>
        <v>0</v>
      </c>
      <c r="H101" s="128">
        <f t="shared" ca="1" si="80"/>
        <v>0</v>
      </c>
      <c r="I101" s="128">
        <f t="shared" ref="I101:N116" ca="1" si="111">AR101+BD101</f>
        <v>0</v>
      </c>
      <c r="J101" s="128">
        <f t="shared" ca="1" si="111"/>
        <v>0</v>
      </c>
      <c r="K101" s="128">
        <f t="shared" ca="1" si="111"/>
        <v>0</v>
      </c>
      <c r="L101" s="128">
        <f t="shared" ca="1" si="111"/>
        <v>0</v>
      </c>
      <c r="M101" s="128">
        <f t="shared" ca="1" si="111"/>
        <v>0</v>
      </c>
      <c r="N101" s="128">
        <f t="shared" ca="1" si="111"/>
        <v>0</v>
      </c>
      <c r="O101" s="129"/>
      <c r="P101" s="128">
        <f t="shared" ca="1" si="83"/>
        <v>0</v>
      </c>
      <c r="Q101" s="128">
        <f t="shared" ca="1" si="84"/>
        <v>0</v>
      </c>
      <c r="R101" s="128">
        <f t="shared" ca="1" si="85"/>
        <v>0</v>
      </c>
      <c r="S101" s="128">
        <f t="shared" ca="1" si="86"/>
        <v>0</v>
      </c>
      <c r="T101" s="128">
        <f t="shared" ca="1" si="87"/>
        <v>0</v>
      </c>
      <c r="U101" s="128">
        <f t="shared" ca="1" si="88"/>
        <v>0</v>
      </c>
      <c r="V101" s="128">
        <f t="shared" ca="1" si="89"/>
        <v>0</v>
      </c>
      <c r="W101" s="128">
        <f t="shared" ca="1" si="90"/>
        <v>0</v>
      </c>
      <c r="X101" s="128">
        <f t="shared" ca="1" si="91"/>
        <v>0</v>
      </c>
      <c r="Y101" s="128">
        <f t="shared" ca="1" si="92"/>
        <v>0</v>
      </c>
      <c r="Z101" s="128">
        <f t="shared" ca="1" si="93"/>
        <v>0</v>
      </c>
      <c r="AA101" s="134"/>
      <c r="AB101" s="128">
        <f t="shared" ca="1" si="94"/>
        <v>0</v>
      </c>
      <c r="AC101" s="128">
        <f t="shared" ca="1" si="95"/>
        <v>0</v>
      </c>
      <c r="AD101" s="128">
        <f t="shared" ca="1" si="96"/>
        <v>0</v>
      </c>
      <c r="AE101" s="128">
        <f t="shared" ca="1" si="69"/>
        <v>0</v>
      </c>
      <c r="AF101" s="128">
        <f t="shared" ca="1" si="70"/>
        <v>0</v>
      </c>
      <c r="AG101" s="128">
        <f t="shared" ca="1" si="71"/>
        <v>0</v>
      </c>
      <c r="AH101" s="128">
        <f t="shared" ca="1" si="72"/>
        <v>0</v>
      </c>
      <c r="AI101" s="128">
        <f t="shared" ca="1" si="73"/>
        <v>0</v>
      </c>
      <c r="AJ101" s="128">
        <f t="shared" ca="1" si="74"/>
        <v>0</v>
      </c>
      <c r="AK101" s="128">
        <f t="shared" ca="1" si="75"/>
        <v>0</v>
      </c>
      <c r="AL101" s="132">
        <f t="shared" ca="1" si="97"/>
        <v>0</v>
      </c>
      <c r="AM101" s="135"/>
      <c r="AN101" s="128">
        <f t="shared" ca="1" si="98"/>
        <v>0</v>
      </c>
      <c r="AO101" s="128">
        <f t="shared" ca="1" si="99"/>
        <v>0</v>
      </c>
      <c r="AP101" s="128">
        <f t="shared" ca="1" si="100"/>
        <v>0</v>
      </c>
      <c r="AQ101" s="128">
        <f t="shared" ca="1" si="101"/>
        <v>0</v>
      </c>
      <c r="AR101" s="128">
        <f t="shared" ca="1" si="102"/>
        <v>0</v>
      </c>
      <c r="AS101" s="128">
        <f t="shared" ca="1" si="103"/>
        <v>0</v>
      </c>
      <c r="AT101" s="128">
        <f t="shared" ca="1" si="104"/>
        <v>0</v>
      </c>
      <c r="AU101" s="128">
        <f t="shared" ca="1" si="105"/>
        <v>0</v>
      </c>
      <c r="AV101" s="128">
        <f t="shared" ca="1" si="106"/>
        <v>0</v>
      </c>
      <c r="AW101" s="128">
        <f t="shared" ca="1" si="107"/>
        <v>0</v>
      </c>
      <c r="AX101" s="132">
        <f t="shared" ca="1" si="108"/>
        <v>0</v>
      </c>
      <c r="AY101" s="132"/>
      <c r="AZ101" s="133">
        <f t="shared" ca="1" si="109"/>
        <v>0</v>
      </c>
      <c r="BA101" s="128">
        <f ca="1">IF(R100&lt;=0,0,IF($C101&lt;=SUM($AZ101:AZ101),0,IF(AO101+$C101-SUM($AZ101:AZ101)&gt;R100+AC101,R100+AC101-AO101,$C101-SUM($AZ101:AZ101))))</f>
        <v>0</v>
      </c>
      <c r="BB101" s="128">
        <f ca="1">IF(S100&lt;=0,0,IF($C101&lt;=SUM($AZ101:BA101),0,IF(AP101+$C101-SUM($AZ101:BA101)&gt;S100+AD101,S100+AD101-AP101,$C101-SUM($AZ101:BA101))))</f>
        <v>0</v>
      </c>
      <c r="BC101" s="128">
        <f ca="1">IF(T100&lt;=0,0,IF($C101&lt;=SUM($AZ101:BB101),0,IF(AQ101+$C101-SUM($AZ101:BB101)&gt;T100+AE101,T100+AE101-AQ101,$C101-SUM($AZ101:BB101))))</f>
        <v>0</v>
      </c>
      <c r="BD101" s="128">
        <f ca="1">IF(U100&lt;=0,0,IF($C101&lt;=SUM($AZ101:BC101),0,IF(AR101+$C101-SUM($AZ101:BC101)&gt;U100+AF101,U100+AF101-AR101,$C101-SUM($AZ101:BC101))))</f>
        <v>0</v>
      </c>
      <c r="BE101" s="128">
        <f ca="1">IF(V100&lt;=0,0,IF($C101&lt;=SUM($AZ101:BD101),0,IF(AS101+$C101-SUM($AZ101:BD101)&gt;V100+AG101,V100+AG101-AS101,$C101-SUM($AZ101:BD101))))</f>
        <v>0</v>
      </c>
      <c r="BF101" s="128">
        <f ca="1">IF(W100&lt;=0,0,IF($C101&lt;=SUM($AZ101:BE101),0,IF(AT101+$C101-SUM($AZ101:BE101)&gt;W100+AH101,W100+AH101-AT101,$C101-SUM($AZ101:BE101))))</f>
        <v>0</v>
      </c>
      <c r="BG101" s="128">
        <f ca="1">IF(X100&lt;=0,0,IF($C101&lt;=SUM($AZ101:BF101),0,IF(AU101+$C101-SUM($AZ101:BF101)&gt;X100+AI101,X100+AI101-AU101,$C101-SUM($AZ101:BF101))))</f>
        <v>0</v>
      </c>
      <c r="BH101" s="128">
        <f ca="1">IF(Y100&lt;=0,0,IF($C101&lt;=SUM($AZ101:BG101),0,IF(AV101+$C101-SUM($AZ101:BG101)&gt;Y100+AJ101,Y100+AJ101-AV101,$C101-SUM($AZ101:BG101))))</f>
        <v>0</v>
      </c>
      <c r="BI101" s="128">
        <f ca="1">IF(Z100&lt;=0,0,IF($C101&lt;=SUM($AZ101:BH101),0,IF(AW101+$C101-SUM($AZ101:BH101)&gt;Z100+AK101,Z100+AK101-AW101,$C101-SUM($AZ101:BH101))))</f>
        <v>0</v>
      </c>
    </row>
    <row r="102" spans="1:61" ht="11.1" customHeight="1" x14ac:dyDescent="0.25">
      <c r="A102" s="124" t="str">
        <f t="shared" ca="1" si="110"/>
        <v/>
      </c>
      <c r="B102" s="125" t="e">
        <f t="shared" ca="1" si="82"/>
        <v>#N/A</v>
      </c>
      <c r="C102" s="126" t="str">
        <f ca="1">IF(A102="","",IF(snowball,IF(($E$5-AX102)&lt;0,0,$E$5-AX102),0)+D102)</f>
        <v/>
      </c>
      <c r="D102" s="127"/>
      <c r="E102" s="128">
        <f t="shared" ca="1" si="77"/>
        <v>0</v>
      </c>
      <c r="F102" s="128">
        <f t="shared" ca="1" si="78"/>
        <v>0</v>
      </c>
      <c r="G102" s="128">
        <f t="shared" ca="1" si="79"/>
        <v>0</v>
      </c>
      <c r="H102" s="128">
        <f t="shared" ca="1" si="80"/>
        <v>0</v>
      </c>
      <c r="I102" s="128">
        <f t="shared" ca="1" si="111"/>
        <v>0</v>
      </c>
      <c r="J102" s="128">
        <f t="shared" ca="1" si="111"/>
        <v>0</v>
      </c>
      <c r="K102" s="128">
        <f t="shared" ca="1" si="111"/>
        <v>0</v>
      </c>
      <c r="L102" s="128">
        <f t="shared" ca="1" si="111"/>
        <v>0</v>
      </c>
      <c r="M102" s="128">
        <f t="shared" ca="1" si="111"/>
        <v>0</v>
      </c>
      <c r="N102" s="128">
        <f t="shared" ca="1" si="111"/>
        <v>0</v>
      </c>
      <c r="O102" s="129"/>
      <c r="P102" s="128">
        <f t="shared" ca="1" si="83"/>
        <v>0</v>
      </c>
      <c r="Q102" s="128">
        <f t="shared" ca="1" si="84"/>
        <v>0</v>
      </c>
      <c r="R102" s="128">
        <f t="shared" ca="1" si="85"/>
        <v>0</v>
      </c>
      <c r="S102" s="128">
        <f t="shared" ca="1" si="86"/>
        <v>0</v>
      </c>
      <c r="T102" s="128">
        <f t="shared" ca="1" si="87"/>
        <v>0</v>
      </c>
      <c r="U102" s="128">
        <f t="shared" ca="1" si="88"/>
        <v>0</v>
      </c>
      <c r="V102" s="128">
        <f t="shared" ca="1" si="89"/>
        <v>0</v>
      </c>
      <c r="W102" s="128">
        <f t="shared" ca="1" si="90"/>
        <v>0</v>
      </c>
      <c r="X102" s="128">
        <f t="shared" ca="1" si="91"/>
        <v>0</v>
      </c>
      <c r="Y102" s="128">
        <f t="shared" ca="1" si="92"/>
        <v>0</v>
      </c>
      <c r="Z102" s="128">
        <f t="shared" ca="1" si="93"/>
        <v>0</v>
      </c>
      <c r="AA102" s="134"/>
      <c r="AB102" s="128">
        <f t="shared" ca="1" si="94"/>
        <v>0</v>
      </c>
      <c r="AC102" s="128">
        <f t="shared" ca="1" si="95"/>
        <v>0</v>
      </c>
      <c r="AD102" s="128">
        <f t="shared" ca="1" si="96"/>
        <v>0</v>
      </c>
      <c r="AE102" s="128">
        <f t="shared" ca="1" si="69"/>
        <v>0</v>
      </c>
      <c r="AF102" s="128">
        <f t="shared" ca="1" si="70"/>
        <v>0</v>
      </c>
      <c r="AG102" s="128">
        <f t="shared" ca="1" si="71"/>
        <v>0</v>
      </c>
      <c r="AH102" s="128">
        <f t="shared" ca="1" si="72"/>
        <v>0</v>
      </c>
      <c r="AI102" s="128">
        <f t="shared" ca="1" si="73"/>
        <v>0</v>
      </c>
      <c r="AJ102" s="128">
        <f t="shared" ca="1" si="74"/>
        <v>0</v>
      </c>
      <c r="AK102" s="128">
        <f t="shared" ca="1" si="75"/>
        <v>0</v>
      </c>
      <c r="AL102" s="132">
        <f t="shared" ca="1" si="97"/>
        <v>0</v>
      </c>
      <c r="AM102" s="135"/>
      <c r="AN102" s="128">
        <f t="shared" ca="1" si="98"/>
        <v>0</v>
      </c>
      <c r="AO102" s="128">
        <f t="shared" ca="1" si="99"/>
        <v>0</v>
      </c>
      <c r="AP102" s="128">
        <f t="shared" ca="1" si="100"/>
        <v>0</v>
      </c>
      <c r="AQ102" s="128">
        <f t="shared" ca="1" si="101"/>
        <v>0</v>
      </c>
      <c r="AR102" s="128">
        <f t="shared" ca="1" si="102"/>
        <v>0</v>
      </c>
      <c r="AS102" s="128">
        <f t="shared" ca="1" si="103"/>
        <v>0</v>
      </c>
      <c r="AT102" s="128">
        <f t="shared" ca="1" si="104"/>
        <v>0</v>
      </c>
      <c r="AU102" s="128">
        <f t="shared" ca="1" si="105"/>
        <v>0</v>
      </c>
      <c r="AV102" s="128">
        <f t="shared" ca="1" si="106"/>
        <v>0</v>
      </c>
      <c r="AW102" s="128">
        <f t="shared" ca="1" si="107"/>
        <v>0</v>
      </c>
      <c r="AX102" s="132">
        <f t="shared" ca="1" si="108"/>
        <v>0</v>
      </c>
      <c r="AY102" s="132"/>
      <c r="AZ102" s="133">
        <f t="shared" ca="1" si="109"/>
        <v>0</v>
      </c>
      <c r="BA102" s="128">
        <f ca="1">IF(R101&lt;=0,0,IF($C102&lt;=SUM($AZ102:AZ102),0,IF(AO102+$C102-SUM($AZ102:AZ102)&gt;R101+AC102,R101+AC102-AO102,$C102-SUM($AZ102:AZ102))))</f>
        <v>0</v>
      </c>
      <c r="BB102" s="128">
        <f ca="1">IF(S101&lt;=0,0,IF($C102&lt;=SUM($AZ102:BA102),0,IF(AP102+$C102-SUM($AZ102:BA102)&gt;S101+AD102,S101+AD102-AP102,$C102-SUM($AZ102:BA102))))</f>
        <v>0</v>
      </c>
      <c r="BC102" s="128">
        <f ca="1">IF(T101&lt;=0,0,IF($C102&lt;=SUM($AZ102:BB102),0,IF(AQ102+$C102-SUM($AZ102:BB102)&gt;T101+AE102,T101+AE102-AQ102,$C102-SUM($AZ102:BB102))))</f>
        <v>0</v>
      </c>
      <c r="BD102" s="128">
        <f ca="1">IF(U101&lt;=0,0,IF($C102&lt;=SUM($AZ102:BC102),0,IF(AR102+$C102-SUM($AZ102:BC102)&gt;U101+AF102,U101+AF102-AR102,$C102-SUM($AZ102:BC102))))</f>
        <v>0</v>
      </c>
      <c r="BE102" s="128">
        <f ca="1">IF(V101&lt;=0,0,IF($C102&lt;=SUM($AZ102:BD102),0,IF(AS102+$C102-SUM($AZ102:BD102)&gt;V101+AG102,V101+AG102-AS102,$C102-SUM($AZ102:BD102))))</f>
        <v>0</v>
      </c>
      <c r="BF102" s="128">
        <f ca="1">IF(W101&lt;=0,0,IF($C102&lt;=SUM($AZ102:BE102),0,IF(AT102+$C102-SUM($AZ102:BE102)&gt;W101+AH102,W101+AH102-AT102,$C102-SUM($AZ102:BE102))))</f>
        <v>0</v>
      </c>
      <c r="BG102" s="128">
        <f ca="1">IF(X101&lt;=0,0,IF($C102&lt;=SUM($AZ102:BF102),0,IF(AU102+$C102-SUM($AZ102:BF102)&gt;X101+AI102,X101+AI102-AU102,$C102-SUM($AZ102:BF102))))</f>
        <v>0</v>
      </c>
      <c r="BH102" s="128">
        <f ca="1">IF(Y101&lt;=0,0,IF($C102&lt;=SUM($AZ102:BG102),0,IF(AV102+$C102-SUM($AZ102:BG102)&gt;Y101+AJ102,Y101+AJ102-AV102,$C102-SUM($AZ102:BG102))))</f>
        <v>0</v>
      </c>
      <c r="BI102" s="128">
        <f ca="1">IF(Z101&lt;=0,0,IF($C102&lt;=SUM($AZ102:BH102),0,IF(AW102+$C102-SUM($AZ102:BH102)&gt;Z101+AK102,Z101+AK102-AW102,$C102-SUM($AZ102:BH102))))</f>
        <v>0</v>
      </c>
    </row>
    <row r="103" spans="1:61" ht="11.1" customHeight="1" x14ac:dyDescent="0.25">
      <c r="A103" s="124" t="str">
        <f t="shared" ca="1" si="110"/>
        <v/>
      </c>
      <c r="B103" s="125" t="e">
        <f t="shared" ca="1" si="82"/>
        <v>#N/A</v>
      </c>
      <c r="C103" s="126" t="str">
        <f ca="1">IF(A103="","",IF(snowball,IF(($E$5-AX103)&lt;0,0,$E$5-AX103),0)+D103)</f>
        <v/>
      </c>
      <c r="D103" s="127"/>
      <c r="E103" s="128">
        <f t="shared" ca="1" si="77"/>
        <v>0</v>
      </c>
      <c r="F103" s="128">
        <f t="shared" ca="1" si="78"/>
        <v>0</v>
      </c>
      <c r="G103" s="128">
        <f t="shared" ca="1" si="79"/>
        <v>0</v>
      </c>
      <c r="H103" s="128">
        <f t="shared" ca="1" si="80"/>
        <v>0</v>
      </c>
      <c r="I103" s="128">
        <f t="shared" ca="1" si="111"/>
        <v>0</v>
      </c>
      <c r="J103" s="128">
        <f t="shared" ca="1" si="111"/>
        <v>0</v>
      </c>
      <c r="K103" s="128">
        <f t="shared" ca="1" si="111"/>
        <v>0</v>
      </c>
      <c r="L103" s="128">
        <f t="shared" ca="1" si="111"/>
        <v>0</v>
      </c>
      <c r="M103" s="128">
        <f t="shared" ca="1" si="111"/>
        <v>0</v>
      </c>
      <c r="N103" s="128">
        <f t="shared" ca="1" si="111"/>
        <v>0</v>
      </c>
      <c r="O103" s="129"/>
      <c r="P103" s="128">
        <f t="shared" ca="1" si="83"/>
        <v>0</v>
      </c>
      <c r="Q103" s="128">
        <f t="shared" ca="1" si="84"/>
        <v>0</v>
      </c>
      <c r="R103" s="128">
        <f t="shared" ca="1" si="85"/>
        <v>0</v>
      </c>
      <c r="S103" s="128">
        <f t="shared" ca="1" si="86"/>
        <v>0</v>
      </c>
      <c r="T103" s="128">
        <f t="shared" ca="1" si="87"/>
        <v>0</v>
      </c>
      <c r="U103" s="128">
        <f t="shared" ca="1" si="88"/>
        <v>0</v>
      </c>
      <c r="V103" s="128">
        <f t="shared" ca="1" si="89"/>
        <v>0</v>
      </c>
      <c r="W103" s="128">
        <f t="shared" ca="1" si="90"/>
        <v>0</v>
      </c>
      <c r="X103" s="128">
        <f t="shared" ca="1" si="91"/>
        <v>0</v>
      </c>
      <c r="Y103" s="128">
        <f t="shared" ca="1" si="92"/>
        <v>0</v>
      </c>
      <c r="Z103" s="128">
        <f t="shared" ca="1" si="93"/>
        <v>0</v>
      </c>
      <c r="AA103" s="134"/>
      <c r="AB103" s="128">
        <f t="shared" ca="1" si="94"/>
        <v>0</v>
      </c>
      <c r="AC103" s="128">
        <f t="shared" ca="1" si="95"/>
        <v>0</v>
      </c>
      <c r="AD103" s="128">
        <f t="shared" ca="1" si="96"/>
        <v>0</v>
      </c>
      <c r="AE103" s="128">
        <f t="shared" ca="1" si="69"/>
        <v>0</v>
      </c>
      <c r="AF103" s="128">
        <f t="shared" ca="1" si="70"/>
        <v>0</v>
      </c>
      <c r="AG103" s="128">
        <f t="shared" ca="1" si="71"/>
        <v>0</v>
      </c>
      <c r="AH103" s="128">
        <f t="shared" ca="1" si="72"/>
        <v>0</v>
      </c>
      <c r="AI103" s="128">
        <f t="shared" ca="1" si="73"/>
        <v>0</v>
      </c>
      <c r="AJ103" s="128">
        <f t="shared" ca="1" si="74"/>
        <v>0</v>
      </c>
      <c r="AK103" s="128">
        <f t="shared" ca="1" si="75"/>
        <v>0</v>
      </c>
      <c r="AL103" s="132">
        <f t="shared" ca="1" si="97"/>
        <v>0</v>
      </c>
      <c r="AM103" s="135"/>
      <c r="AN103" s="128">
        <f t="shared" ca="1" si="98"/>
        <v>0</v>
      </c>
      <c r="AO103" s="128">
        <f t="shared" ca="1" si="99"/>
        <v>0</v>
      </c>
      <c r="AP103" s="128">
        <f t="shared" ca="1" si="100"/>
        <v>0</v>
      </c>
      <c r="AQ103" s="128">
        <f t="shared" ca="1" si="101"/>
        <v>0</v>
      </c>
      <c r="AR103" s="128">
        <f t="shared" ca="1" si="102"/>
        <v>0</v>
      </c>
      <c r="AS103" s="128">
        <f t="shared" ca="1" si="103"/>
        <v>0</v>
      </c>
      <c r="AT103" s="128">
        <f t="shared" ca="1" si="104"/>
        <v>0</v>
      </c>
      <c r="AU103" s="128">
        <f t="shared" ca="1" si="105"/>
        <v>0</v>
      </c>
      <c r="AV103" s="128">
        <f t="shared" ca="1" si="106"/>
        <v>0</v>
      </c>
      <c r="AW103" s="128">
        <f t="shared" ca="1" si="107"/>
        <v>0</v>
      </c>
      <c r="AX103" s="132">
        <f t="shared" ca="1" si="108"/>
        <v>0</v>
      </c>
      <c r="AY103" s="132"/>
      <c r="AZ103" s="133">
        <f t="shared" ca="1" si="109"/>
        <v>0</v>
      </c>
      <c r="BA103" s="128">
        <f ca="1">IF(R102&lt;=0,0,IF($C103&lt;=SUM($AZ103:AZ103),0,IF(AO103+$C103-SUM($AZ103:AZ103)&gt;R102+AC103,R102+AC103-AO103,$C103-SUM($AZ103:AZ103))))</f>
        <v>0</v>
      </c>
      <c r="BB103" s="128">
        <f ca="1">IF(S102&lt;=0,0,IF($C103&lt;=SUM($AZ103:BA103),0,IF(AP103+$C103-SUM($AZ103:BA103)&gt;S102+AD103,S102+AD103-AP103,$C103-SUM($AZ103:BA103))))</f>
        <v>0</v>
      </c>
      <c r="BC103" s="128">
        <f ca="1">IF(T102&lt;=0,0,IF($C103&lt;=SUM($AZ103:BB103),0,IF(AQ103+$C103-SUM($AZ103:BB103)&gt;T102+AE103,T102+AE103-AQ103,$C103-SUM($AZ103:BB103))))</f>
        <v>0</v>
      </c>
      <c r="BD103" s="128">
        <f ca="1">IF(U102&lt;=0,0,IF($C103&lt;=SUM($AZ103:BC103),0,IF(AR103+$C103-SUM($AZ103:BC103)&gt;U102+AF103,U102+AF103-AR103,$C103-SUM($AZ103:BC103))))</f>
        <v>0</v>
      </c>
      <c r="BE103" s="128">
        <f ca="1">IF(V102&lt;=0,0,IF($C103&lt;=SUM($AZ103:BD103),0,IF(AS103+$C103-SUM($AZ103:BD103)&gt;V102+AG103,V102+AG103-AS103,$C103-SUM($AZ103:BD103))))</f>
        <v>0</v>
      </c>
      <c r="BF103" s="128">
        <f ca="1">IF(W102&lt;=0,0,IF($C103&lt;=SUM($AZ103:BE103),0,IF(AT103+$C103-SUM($AZ103:BE103)&gt;W102+AH103,W102+AH103-AT103,$C103-SUM($AZ103:BE103))))</f>
        <v>0</v>
      </c>
      <c r="BG103" s="128">
        <f ca="1">IF(X102&lt;=0,0,IF($C103&lt;=SUM($AZ103:BF103),0,IF(AU103+$C103-SUM($AZ103:BF103)&gt;X102+AI103,X102+AI103-AU103,$C103-SUM($AZ103:BF103))))</f>
        <v>0</v>
      </c>
      <c r="BH103" s="128">
        <f ca="1">IF(Y102&lt;=0,0,IF($C103&lt;=SUM($AZ103:BG103),0,IF(AV103+$C103-SUM($AZ103:BG103)&gt;Y102+AJ103,Y102+AJ103-AV103,$C103-SUM($AZ103:BG103))))</f>
        <v>0</v>
      </c>
      <c r="BI103" s="128">
        <f ca="1">IF(Z102&lt;=0,0,IF($C103&lt;=SUM($AZ103:BH103),0,IF(AW103+$C103-SUM($AZ103:BH103)&gt;Z102+AK103,Z102+AK103-AW103,$C103-SUM($AZ103:BH103))))</f>
        <v>0</v>
      </c>
    </row>
    <row r="104" spans="1:61" ht="11.1" customHeight="1" x14ac:dyDescent="0.25">
      <c r="A104" s="124" t="str">
        <f t="shared" ca="1" si="110"/>
        <v/>
      </c>
      <c r="B104" s="125" t="e">
        <f t="shared" ca="1" si="82"/>
        <v>#N/A</v>
      </c>
      <c r="C104" s="126" t="str">
        <f ca="1">IF(A104="","",IF(snowball,IF(($E$5-AX104)&lt;0,0,$E$5-AX104),0)+D104)</f>
        <v/>
      </c>
      <c r="D104" s="127"/>
      <c r="E104" s="128">
        <f t="shared" ca="1" si="77"/>
        <v>0</v>
      </c>
      <c r="F104" s="128">
        <f t="shared" ca="1" si="78"/>
        <v>0</v>
      </c>
      <c r="G104" s="128">
        <f t="shared" ca="1" si="79"/>
        <v>0</v>
      </c>
      <c r="H104" s="128">
        <f t="shared" ca="1" si="80"/>
        <v>0</v>
      </c>
      <c r="I104" s="128">
        <f t="shared" ca="1" si="111"/>
        <v>0</v>
      </c>
      <c r="J104" s="128">
        <f t="shared" ca="1" si="111"/>
        <v>0</v>
      </c>
      <c r="K104" s="128">
        <f t="shared" ca="1" si="111"/>
        <v>0</v>
      </c>
      <c r="L104" s="128">
        <f t="shared" ca="1" si="111"/>
        <v>0</v>
      </c>
      <c r="M104" s="128">
        <f t="shared" ca="1" si="111"/>
        <v>0</v>
      </c>
      <c r="N104" s="128">
        <f t="shared" ca="1" si="111"/>
        <v>0</v>
      </c>
      <c r="O104" s="129"/>
      <c r="P104" s="128">
        <f t="shared" ca="1" si="83"/>
        <v>0</v>
      </c>
      <c r="Q104" s="128">
        <f t="shared" ca="1" si="84"/>
        <v>0</v>
      </c>
      <c r="R104" s="128">
        <f t="shared" ca="1" si="85"/>
        <v>0</v>
      </c>
      <c r="S104" s="128">
        <f t="shared" ca="1" si="86"/>
        <v>0</v>
      </c>
      <c r="T104" s="128">
        <f t="shared" ca="1" si="87"/>
        <v>0</v>
      </c>
      <c r="U104" s="128">
        <f t="shared" ca="1" si="88"/>
        <v>0</v>
      </c>
      <c r="V104" s="128">
        <f t="shared" ca="1" si="89"/>
        <v>0</v>
      </c>
      <c r="W104" s="128">
        <f t="shared" ca="1" si="90"/>
        <v>0</v>
      </c>
      <c r="X104" s="128">
        <f t="shared" ca="1" si="91"/>
        <v>0</v>
      </c>
      <c r="Y104" s="128">
        <f t="shared" ca="1" si="92"/>
        <v>0</v>
      </c>
      <c r="Z104" s="128">
        <f t="shared" ca="1" si="93"/>
        <v>0</v>
      </c>
      <c r="AA104" s="134"/>
      <c r="AB104" s="128">
        <f t="shared" ca="1" si="94"/>
        <v>0</v>
      </c>
      <c r="AC104" s="128">
        <f t="shared" ca="1" si="95"/>
        <v>0</v>
      </c>
      <c r="AD104" s="128">
        <f t="shared" ca="1" si="96"/>
        <v>0</v>
      </c>
      <c r="AE104" s="128">
        <f t="shared" ca="1" si="69"/>
        <v>0</v>
      </c>
      <c r="AF104" s="128">
        <f t="shared" ca="1" si="70"/>
        <v>0</v>
      </c>
      <c r="AG104" s="128">
        <f t="shared" ca="1" si="71"/>
        <v>0</v>
      </c>
      <c r="AH104" s="128">
        <f t="shared" ca="1" si="72"/>
        <v>0</v>
      </c>
      <c r="AI104" s="128">
        <f t="shared" ca="1" si="73"/>
        <v>0</v>
      </c>
      <c r="AJ104" s="128">
        <f t="shared" ca="1" si="74"/>
        <v>0</v>
      </c>
      <c r="AK104" s="128">
        <f t="shared" ca="1" si="75"/>
        <v>0</v>
      </c>
      <c r="AL104" s="132">
        <f t="shared" ca="1" si="97"/>
        <v>0</v>
      </c>
      <c r="AM104" s="135"/>
      <c r="AN104" s="128">
        <f t="shared" ca="1" si="98"/>
        <v>0</v>
      </c>
      <c r="AO104" s="128">
        <f t="shared" ca="1" si="99"/>
        <v>0</v>
      </c>
      <c r="AP104" s="128">
        <f t="shared" ca="1" si="100"/>
        <v>0</v>
      </c>
      <c r="AQ104" s="128">
        <f t="shared" ca="1" si="101"/>
        <v>0</v>
      </c>
      <c r="AR104" s="128">
        <f t="shared" ca="1" si="102"/>
        <v>0</v>
      </c>
      <c r="AS104" s="128">
        <f t="shared" ca="1" si="103"/>
        <v>0</v>
      </c>
      <c r="AT104" s="128">
        <f t="shared" ca="1" si="104"/>
        <v>0</v>
      </c>
      <c r="AU104" s="128">
        <f t="shared" ca="1" si="105"/>
        <v>0</v>
      </c>
      <c r="AV104" s="128">
        <f t="shared" ca="1" si="106"/>
        <v>0</v>
      </c>
      <c r="AW104" s="128">
        <f t="shared" ca="1" si="107"/>
        <v>0</v>
      </c>
      <c r="AX104" s="132">
        <f t="shared" ca="1" si="108"/>
        <v>0</v>
      </c>
      <c r="AY104" s="132"/>
      <c r="AZ104" s="133">
        <f t="shared" ca="1" si="109"/>
        <v>0</v>
      </c>
      <c r="BA104" s="128">
        <f ca="1">IF(R103&lt;=0,0,IF($C104&lt;=SUM($AZ104:AZ104),0,IF(AO104+$C104-SUM($AZ104:AZ104)&gt;R103+AC104,R103+AC104-AO104,$C104-SUM($AZ104:AZ104))))</f>
        <v>0</v>
      </c>
      <c r="BB104" s="128">
        <f ca="1">IF(S103&lt;=0,0,IF($C104&lt;=SUM($AZ104:BA104),0,IF(AP104+$C104-SUM($AZ104:BA104)&gt;S103+AD104,S103+AD104-AP104,$C104-SUM($AZ104:BA104))))</f>
        <v>0</v>
      </c>
      <c r="BC104" s="128">
        <f ca="1">IF(T103&lt;=0,0,IF($C104&lt;=SUM($AZ104:BB104),0,IF(AQ104+$C104-SUM($AZ104:BB104)&gt;T103+AE104,T103+AE104-AQ104,$C104-SUM($AZ104:BB104))))</f>
        <v>0</v>
      </c>
      <c r="BD104" s="128">
        <f ca="1">IF(U103&lt;=0,0,IF($C104&lt;=SUM($AZ104:BC104),0,IF(AR104+$C104-SUM($AZ104:BC104)&gt;U103+AF104,U103+AF104-AR104,$C104-SUM($AZ104:BC104))))</f>
        <v>0</v>
      </c>
      <c r="BE104" s="128">
        <f ca="1">IF(V103&lt;=0,0,IF($C104&lt;=SUM($AZ104:BD104),0,IF(AS104+$C104-SUM($AZ104:BD104)&gt;V103+AG104,V103+AG104-AS104,$C104-SUM($AZ104:BD104))))</f>
        <v>0</v>
      </c>
      <c r="BF104" s="128">
        <f ca="1">IF(W103&lt;=0,0,IF($C104&lt;=SUM($AZ104:BE104),0,IF(AT104+$C104-SUM($AZ104:BE104)&gt;W103+AH104,W103+AH104-AT104,$C104-SUM($AZ104:BE104))))</f>
        <v>0</v>
      </c>
      <c r="BG104" s="128">
        <f ca="1">IF(X103&lt;=0,0,IF($C104&lt;=SUM($AZ104:BF104),0,IF(AU104+$C104-SUM($AZ104:BF104)&gt;X103+AI104,X103+AI104-AU104,$C104-SUM($AZ104:BF104))))</f>
        <v>0</v>
      </c>
      <c r="BH104" s="128">
        <f ca="1">IF(Y103&lt;=0,0,IF($C104&lt;=SUM($AZ104:BG104),0,IF(AV104+$C104-SUM($AZ104:BG104)&gt;Y103+AJ104,Y103+AJ104-AV104,$C104-SUM($AZ104:BG104))))</f>
        <v>0</v>
      </c>
      <c r="BI104" s="128">
        <f ca="1">IF(Z103&lt;=0,0,IF($C104&lt;=SUM($AZ104:BH104),0,IF(AW104+$C104-SUM($AZ104:BH104)&gt;Z103+AK104,Z103+AK104-AW104,$C104-SUM($AZ104:BH104))))</f>
        <v>0</v>
      </c>
    </row>
    <row r="105" spans="1:61" ht="11.1" customHeight="1" x14ac:dyDescent="0.25">
      <c r="A105" s="124" t="str">
        <f t="shared" ca="1" si="110"/>
        <v/>
      </c>
      <c r="B105" s="125" t="e">
        <f t="shared" ca="1" si="82"/>
        <v>#N/A</v>
      </c>
      <c r="C105" s="126" t="str">
        <f ca="1">IF(A105="","",IF(snowball,IF(($E$5-AX105)&lt;0,0,$E$5-AX105),0)+D105)</f>
        <v/>
      </c>
      <c r="D105" s="127"/>
      <c r="E105" s="128">
        <f t="shared" ca="1" si="77"/>
        <v>0</v>
      </c>
      <c r="F105" s="128">
        <f t="shared" ca="1" si="78"/>
        <v>0</v>
      </c>
      <c r="G105" s="128">
        <f t="shared" ca="1" si="79"/>
        <v>0</v>
      </c>
      <c r="H105" s="128">
        <f t="shared" ca="1" si="80"/>
        <v>0</v>
      </c>
      <c r="I105" s="128">
        <f t="shared" ca="1" si="111"/>
        <v>0</v>
      </c>
      <c r="J105" s="128">
        <f t="shared" ca="1" si="111"/>
        <v>0</v>
      </c>
      <c r="K105" s="128">
        <f t="shared" ca="1" si="111"/>
        <v>0</v>
      </c>
      <c r="L105" s="128">
        <f t="shared" ca="1" si="111"/>
        <v>0</v>
      </c>
      <c r="M105" s="128">
        <f t="shared" ca="1" si="111"/>
        <v>0</v>
      </c>
      <c r="N105" s="128">
        <f t="shared" ca="1" si="111"/>
        <v>0</v>
      </c>
      <c r="O105" s="129"/>
      <c r="P105" s="128">
        <f t="shared" ca="1" si="83"/>
        <v>0</v>
      </c>
      <c r="Q105" s="128">
        <f t="shared" ca="1" si="84"/>
        <v>0</v>
      </c>
      <c r="R105" s="128">
        <f t="shared" ca="1" si="85"/>
        <v>0</v>
      </c>
      <c r="S105" s="128">
        <f t="shared" ca="1" si="86"/>
        <v>0</v>
      </c>
      <c r="T105" s="128">
        <f t="shared" ca="1" si="87"/>
        <v>0</v>
      </c>
      <c r="U105" s="128">
        <f t="shared" ca="1" si="88"/>
        <v>0</v>
      </c>
      <c r="V105" s="128">
        <f t="shared" ca="1" si="89"/>
        <v>0</v>
      </c>
      <c r="W105" s="128">
        <f t="shared" ca="1" si="90"/>
        <v>0</v>
      </c>
      <c r="X105" s="128">
        <f t="shared" ca="1" si="91"/>
        <v>0</v>
      </c>
      <c r="Y105" s="128">
        <f t="shared" ca="1" si="92"/>
        <v>0</v>
      </c>
      <c r="Z105" s="128">
        <f t="shared" ca="1" si="93"/>
        <v>0</v>
      </c>
      <c r="AA105" s="134"/>
      <c r="AB105" s="128">
        <f t="shared" ca="1" si="94"/>
        <v>0</v>
      </c>
      <c r="AC105" s="128">
        <f t="shared" ca="1" si="95"/>
        <v>0</v>
      </c>
      <c r="AD105" s="128">
        <f t="shared" ca="1" si="96"/>
        <v>0</v>
      </c>
      <c r="AE105" s="128">
        <f t="shared" ca="1" si="69"/>
        <v>0</v>
      </c>
      <c r="AF105" s="128">
        <f t="shared" ca="1" si="70"/>
        <v>0</v>
      </c>
      <c r="AG105" s="128">
        <f t="shared" ca="1" si="71"/>
        <v>0</v>
      </c>
      <c r="AH105" s="128">
        <f t="shared" ca="1" si="72"/>
        <v>0</v>
      </c>
      <c r="AI105" s="128">
        <f t="shared" ca="1" si="73"/>
        <v>0</v>
      </c>
      <c r="AJ105" s="128">
        <f t="shared" ca="1" si="74"/>
        <v>0</v>
      </c>
      <c r="AK105" s="128">
        <f t="shared" ca="1" si="75"/>
        <v>0</v>
      </c>
      <c r="AL105" s="132">
        <f t="shared" ca="1" si="97"/>
        <v>0</v>
      </c>
      <c r="AM105" s="135"/>
      <c r="AN105" s="128">
        <f t="shared" ca="1" si="98"/>
        <v>0</v>
      </c>
      <c r="AO105" s="128">
        <f t="shared" ca="1" si="99"/>
        <v>0</v>
      </c>
      <c r="AP105" s="128">
        <f t="shared" ca="1" si="100"/>
        <v>0</v>
      </c>
      <c r="AQ105" s="128">
        <f t="shared" ca="1" si="101"/>
        <v>0</v>
      </c>
      <c r="AR105" s="128">
        <f t="shared" ca="1" si="102"/>
        <v>0</v>
      </c>
      <c r="AS105" s="128">
        <f t="shared" ca="1" si="103"/>
        <v>0</v>
      </c>
      <c r="AT105" s="128">
        <f t="shared" ca="1" si="104"/>
        <v>0</v>
      </c>
      <c r="AU105" s="128">
        <f t="shared" ca="1" si="105"/>
        <v>0</v>
      </c>
      <c r="AV105" s="128">
        <f t="shared" ca="1" si="106"/>
        <v>0</v>
      </c>
      <c r="AW105" s="128">
        <f t="shared" ca="1" si="107"/>
        <v>0</v>
      </c>
      <c r="AX105" s="132">
        <f t="shared" ca="1" si="108"/>
        <v>0</v>
      </c>
      <c r="AY105" s="132"/>
      <c r="AZ105" s="133">
        <f t="shared" ca="1" si="109"/>
        <v>0</v>
      </c>
      <c r="BA105" s="128">
        <f ca="1">IF(R104&lt;=0,0,IF($C105&lt;=SUM($AZ105:AZ105),0,IF(AO105+$C105-SUM($AZ105:AZ105)&gt;R104+AC105,R104+AC105-AO105,$C105-SUM($AZ105:AZ105))))</f>
        <v>0</v>
      </c>
      <c r="BB105" s="128">
        <f ca="1">IF(S104&lt;=0,0,IF($C105&lt;=SUM($AZ105:BA105),0,IF(AP105+$C105-SUM($AZ105:BA105)&gt;S104+AD105,S104+AD105-AP105,$C105-SUM($AZ105:BA105))))</f>
        <v>0</v>
      </c>
      <c r="BC105" s="128">
        <f ca="1">IF(T104&lt;=0,0,IF($C105&lt;=SUM($AZ105:BB105),0,IF(AQ105+$C105-SUM($AZ105:BB105)&gt;T104+AE105,T104+AE105-AQ105,$C105-SUM($AZ105:BB105))))</f>
        <v>0</v>
      </c>
      <c r="BD105" s="128">
        <f ca="1">IF(U104&lt;=0,0,IF($C105&lt;=SUM($AZ105:BC105),0,IF(AR105+$C105-SUM($AZ105:BC105)&gt;U104+AF105,U104+AF105-AR105,$C105-SUM($AZ105:BC105))))</f>
        <v>0</v>
      </c>
      <c r="BE105" s="128">
        <f ca="1">IF(V104&lt;=0,0,IF($C105&lt;=SUM($AZ105:BD105),0,IF(AS105+$C105-SUM($AZ105:BD105)&gt;V104+AG105,V104+AG105-AS105,$C105-SUM($AZ105:BD105))))</f>
        <v>0</v>
      </c>
      <c r="BF105" s="128">
        <f ca="1">IF(W104&lt;=0,0,IF($C105&lt;=SUM($AZ105:BE105),0,IF(AT105+$C105-SUM($AZ105:BE105)&gt;W104+AH105,W104+AH105-AT105,$C105-SUM($AZ105:BE105))))</f>
        <v>0</v>
      </c>
      <c r="BG105" s="128">
        <f ca="1">IF(X104&lt;=0,0,IF($C105&lt;=SUM($AZ105:BF105),0,IF(AU105+$C105-SUM($AZ105:BF105)&gt;X104+AI105,X104+AI105-AU105,$C105-SUM($AZ105:BF105))))</f>
        <v>0</v>
      </c>
      <c r="BH105" s="128">
        <f ca="1">IF(Y104&lt;=0,0,IF($C105&lt;=SUM($AZ105:BG105),0,IF(AV105+$C105-SUM($AZ105:BG105)&gt;Y104+AJ105,Y104+AJ105-AV105,$C105-SUM($AZ105:BG105))))</f>
        <v>0</v>
      </c>
      <c r="BI105" s="128">
        <f ca="1">IF(Z104&lt;=0,0,IF($C105&lt;=SUM($AZ105:BH105),0,IF(AW105+$C105-SUM($AZ105:BH105)&gt;Z104+AK105,Z104+AK105-AW105,$C105-SUM($AZ105:BH105))))</f>
        <v>0</v>
      </c>
    </row>
    <row r="106" spans="1:61" ht="11.1" customHeight="1" x14ac:dyDescent="0.25">
      <c r="A106" s="124" t="str">
        <f t="shared" ca="1" si="110"/>
        <v/>
      </c>
      <c r="B106" s="125" t="e">
        <f t="shared" ca="1" si="82"/>
        <v>#N/A</v>
      </c>
      <c r="C106" s="126" t="str">
        <f ca="1">IF(A106="","",IF(snowball,IF(($E$5-AX106)&lt;0,0,$E$5-AX106),0)+D106)</f>
        <v/>
      </c>
      <c r="D106" s="127"/>
      <c r="E106" s="128">
        <f t="shared" ca="1" si="77"/>
        <v>0</v>
      </c>
      <c r="F106" s="128">
        <f t="shared" ca="1" si="78"/>
        <v>0</v>
      </c>
      <c r="G106" s="128">
        <f t="shared" ca="1" si="79"/>
        <v>0</v>
      </c>
      <c r="H106" s="128">
        <f t="shared" ca="1" si="80"/>
        <v>0</v>
      </c>
      <c r="I106" s="128">
        <f t="shared" ca="1" si="111"/>
        <v>0</v>
      </c>
      <c r="J106" s="128">
        <f t="shared" ca="1" si="111"/>
        <v>0</v>
      </c>
      <c r="K106" s="128">
        <f t="shared" ca="1" si="111"/>
        <v>0</v>
      </c>
      <c r="L106" s="128">
        <f t="shared" ca="1" si="111"/>
        <v>0</v>
      </c>
      <c r="M106" s="128">
        <f t="shared" ca="1" si="111"/>
        <v>0</v>
      </c>
      <c r="N106" s="128">
        <f t="shared" ca="1" si="111"/>
        <v>0</v>
      </c>
      <c r="O106" s="129"/>
      <c r="P106" s="128">
        <f t="shared" ca="1" si="83"/>
        <v>0</v>
      </c>
      <c r="Q106" s="128">
        <f t="shared" ca="1" si="84"/>
        <v>0</v>
      </c>
      <c r="R106" s="128">
        <f t="shared" ca="1" si="85"/>
        <v>0</v>
      </c>
      <c r="S106" s="128">
        <f t="shared" ca="1" si="86"/>
        <v>0</v>
      </c>
      <c r="T106" s="128">
        <f t="shared" ca="1" si="87"/>
        <v>0</v>
      </c>
      <c r="U106" s="128">
        <f t="shared" ca="1" si="88"/>
        <v>0</v>
      </c>
      <c r="V106" s="128">
        <f t="shared" ca="1" si="89"/>
        <v>0</v>
      </c>
      <c r="W106" s="128">
        <f t="shared" ca="1" si="90"/>
        <v>0</v>
      </c>
      <c r="X106" s="128">
        <f t="shared" ca="1" si="91"/>
        <v>0</v>
      </c>
      <c r="Y106" s="128">
        <f t="shared" ca="1" si="92"/>
        <v>0</v>
      </c>
      <c r="Z106" s="128">
        <f t="shared" ca="1" si="93"/>
        <v>0</v>
      </c>
      <c r="AA106" s="134"/>
      <c r="AB106" s="128">
        <f t="shared" ca="1" si="94"/>
        <v>0</v>
      </c>
      <c r="AC106" s="128">
        <f t="shared" ca="1" si="95"/>
        <v>0</v>
      </c>
      <c r="AD106" s="128">
        <f t="shared" ca="1" si="96"/>
        <v>0</v>
      </c>
      <c r="AE106" s="128">
        <f t="shared" ca="1" si="69"/>
        <v>0</v>
      </c>
      <c r="AF106" s="128">
        <f t="shared" ca="1" si="70"/>
        <v>0</v>
      </c>
      <c r="AG106" s="128">
        <f t="shared" ca="1" si="71"/>
        <v>0</v>
      </c>
      <c r="AH106" s="128">
        <f t="shared" ca="1" si="72"/>
        <v>0</v>
      </c>
      <c r="AI106" s="128">
        <f t="shared" ca="1" si="73"/>
        <v>0</v>
      </c>
      <c r="AJ106" s="128">
        <f t="shared" ca="1" si="74"/>
        <v>0</v>
      </c>
      <c r="AK106" s="128">
        <f t="shared" ca="1" si="75"/>
        <v>0</v>
      </c>
      <c r="AL106" s="132">
        <f t="shared" ca="1" si="97"/>
        <v>0</v>
      </c>
      <c r="AM106" s="135"/>
      <c r="AN106" s="128">
        <f t="shared" ca="1" si="98"/>
        <v>0</v>
      </c>
      <c r="AO106" s="128">
        <f t="shared" ca="1" si="99"/>
        <v>0</v>
      </c>
      <c r="AP106" s="128">
        <f t="shared" ca="1" si="100"/>
        <v>0</v>
      </c>
      <c r="AQ106" s="128">
        <f t="shared" ca="1" si="101"/>
        <v>0</v>
      </c>
      <c r="AR106" s="128">
        <f t="shared" ca="1" si="102"/>
        <v>0</v>
      </c>
      <c r="AS106" s="128">
        <f t="shared" ca="1" si="103"/>
        <v>0</v>
      </c>
      <c r="AT106" s="128">
        <f t="shared" ca="1" si="104"/>
        <v>0</v>
      </c>
      <c r="AU106" s="128">
        <f t="shared" ca="1" si="105"/>
        <v>0</v>
      </c>
      <c r="AV106" s="128">
        <f t="shared" ca="1" si="106"/>
        <v>0</v>
      </c>
      <c r="AW106" s="128">
        <f t="shared" ca="1" si="107"/>
        <v>0</v>
      </c>
      <c r="AX106" s="132">
        <f t="shared" ca="1" si="108"/>
        <v>0</v>
      </c>
      <c r="AY106" s="132"/>
      <c r="AZ106" s="133">
        <f t="shared" ca="1" si="109"/>
        <v>0</v>
      </c>
      <c r="BA106" s="128">
        <f ca="1">IF(R105&lt;=0,0,IF($C106&lt;=SUM($AZ106:AZ106),0,IF(AO106+$C106-SUM($AZ106:AZ106)&gt;R105+AC106,R105+AC106-AO106,$C106-SUM($AZ106:AZ106))))</f>
        <v>0</v>
      </c>
      <c r="BB106" s="128">
        <f ca="1">IF(S105&lt;=0,0,IF($C106&lt;=SUM($AZ106:BA106),0,IF(AP106+$C106-SUM($AZ106:BA106)&gt;S105+AD106,S105+AD106-AP106,$C106-SUM($AZ106:BA106))))</f>
        <v>0</v>
      </c>
      <c r="BC106" s="128">
        <f ca="1">IF(T105&lt;=0,0,IF($C106&lt;=SUM($AZ106:BB106),0,IF(AQ106+$C106-SUM($AZ106:BB106)&gt;T105+AE106,T105+AE106-AQ106,$C106-SUM($AZ106:BB106))))</f>
        <v>0</v>
      </c>
      <c r="BD106" s="128">
        <f ca="1">IF(U105&lt;=0,0,IF($C106&lt;=SUM($AZ106:BC106),0,IF(AR106+$C106-SUM($AZ106:BC106)&gt;U105+AF106,U105+AF106-AR106,$C106-SUM($AZ106:BC106))))</f>
        <v>0</v>
      </c>
      <c r="BE106" s="128">
        <f ca="1">IF(V105&lt;=0,0,IF($C106&lt;=SUM($AZ106:BD106),0,IF(AS106+$C106-SUM($AZ106:BD106)&gt;V105+AG106,V105+AG106-AS106,$C106-SUM($AZ106:BD106))))</f>
        <v>0</v>
      </c>
      <c r="BF106" s="128">
        <f ca="1">IF(W105&lt;=0,0,IF($C106&lt;=SUM($AZ106:BE106),0,IF(AT106+$C106-SUM($AZ106:BE106)&gt;W105+AH106,W105+AH106-AT106,$C106-SUM($AZ106:BE106))))</f>
        <v>0</v>
      </c>
      <c r="BG106" s="128">
        <f ca="1">IF(X105&lt;=0,0,IF($C106&lt;=SUM($AZ106:BF106),0,IF(AU106+$C106-SUM($AZ106:BF106)&gt;X105+AI106,X105+AI106-AU106,$C106-SUM($AZ106:BF106))))</f>
        <v>0</v>
      </c>
      <c r="BH106" s="128">
        <f ca="1">IF(Y105&lt;=0,0,IF($C106&lt;=SUM($AZ106:BG106),0,IF(AV106+$C106-SUM($AZ106:BG106)&gt;Y105+AJ106,Y105+AJ106-AV106,$C106-SUM($AZ106:BG106))))</f>
        <v>0</v>
      </c>
      <c r="BI106" s="128">
        <f ca="1">IF(Z105&lt;=0,0,IF($C106&lt;=SUM($AZ106:BH106),0,IF(AW106+$C106-SUM($AZ106:BH106)&gt;Z105+AK106,Z105+AK106-AW106,$C106-SUM($AZ106:BH106))))</f>
        <v>0</v>
      </c>
    </row>
    <row r="107" spans="1:61" ht="11.1" customHeight="1" x14ac:dyDescent="0.25">
      <c r="A107" s="124" t="str">
        <f t="shared" ca="1" si="110"/>
        <v/>
      </c>
      <c r="B107" s="125" t="e">
        <f t="shared" ca="1" si="82"/>
        <v>#N/A</v>
      </c>
      <c r="C107" s="126" t="str">
        <f ca="1">IF(A107="","",IF(snowball,IF(($E$5-AX107)&lt;0,0,$E$5-AX107),0)+D107)</f>
        <v/>
      </c>
      <c r="D107" s="127"/>
      <c r="E107" s="128">
        <f t="shared" ca="1" si="77"/>
        <v>0</v>
      </c>
      <c r="F107" s="128">
        <f t="shared" ca="1" si="78"/>
        <v>0</v>
      </c>
      <c r="G107" s="128">
        <f t="shared" ca="1" si="79"/>
        <v>0</v>
      </c>
      <c r="H107" s="128">
        <f t="shared" ca="1" si="80"/>
        <v>0</v>
      </c>
      <c r="I107" s="128">
        <f t="shared" ca="1" si="111"/>
        <v>0</v>
      </c>
      <c r="J107" s="128">
        <f t="shared" ca="1" si="111"/>
        <v>0</v>
      </c>
      <c r="K107" s="128">
        <f t="shared" ca="1" si="111"/>
        <v>0</v>
      </c>
      <c r="L107" s="128">
        <f t="shared" ca="1" si="111"/>
        <v>0</v>
      </c>
      <c r="M107" s="128">
        <f t="shared" ca="1" si="111"/>
        <v>0</v>
      </c>
      <c r="N107" s="128">
        <f t="shared" ca="1" si="111"/>
        <v>0</v>
      </c>
      <c r="O107" s="129"/>
      <c r="P107" s="128">
        <f t="shared" ca="1" si="83"/>
        <v>0</v>
      </c>
      <c r="Q107" s="128">
        <f t="shared" ca="1" si="84"/>
        <v>0</v>
      </c>
      <c r="R107" s="128">
        <f t="shared" ca="1" si="85"/>
        <v>0</v>
      </c>
      <c r="S107" s="128">
        <f t="shared" ca="1" si="86"/>
        <v>0</v>
      </c>
      <c r="T107" s="128">
        <f t="shared" ca="1" si="87"/>
        <v>0</v>
      </c>
      <c r="U107" s="128">
        <f t="shared" ca="1" si="88"/>
        <v>0</v>
      </c>
      <c r="V107" s="128">
        <f t="shared" ca="1" si="89"/>
        <v>0</v>
      </c>
      <c r="W107" s="128">
        <f t="shared" ca="1" si="90"/>
        <v>0</v>
      </c>
      <c r="X107" s="128">
        <f t="shared" ca="1" si="91"/>
        <v>0</v>
      </c>
      <c r="Y107" s="128">
        <f t="shared" ca="1" si="92"/>
        <v>0</v>
      </c>
      <c r="Z107" s="128">
        <f t="shared" ca="1" si="93"/>
        <v>0</v>
      </c>
      <c r="AA107" s="134"/>
      <c r="AB107" s="128">
        <f t="shared" ca="1" si="94"/>
        <v>0</v>
      </c>
      <c r="AC107" s="128">
        <f t="shared" ca="1" si="95"/>
        <v>0</v>
      </c>
      <c r="AD107" s="128">
        <f t="shared" ca="1" si="96"/>
        <v>0</v>
      </c>
      <c r="AE107" s="128">
        <f t="shared" ref="AE107:AE138" ca="1" si="112">ROUND(T106*H$9/12,2)</f>
        <v>0</v>
      </c>
      <c r="AF107" s="128">
        <f t="shared" ref="AF107:AF138" ca="1" si="113">ROUND(U106*I$9/12,2)</f>
        <v>0</v>
      </c>
      <c r="AG107" s="128">
        <f t="shared" ref="AG107:AG138" ca="1" si="114">ROUND(V106*J$9/12,2)</f>
        <v>0</v>
      </c>
      <c r="AH107" s="128">
        <f t="shared" ref="AH107:AH138" ca="1" si="115">ROUND(W106*K$9/12,2)</f>
        <v>0</v>
      </c>
      <c r="AI107" s="128">
        <f t="shared" ref="AI107:AI138" ca="1" si="116">ROUND(X106*L$9/12,2)</f>
        <v>0</v>
      </c>
      <c r="AJ107" s="128">
        <f t="shared" ref="AJ107:AJ138" ca="1" si="117">ROUND(Y106*M$9/12,2)</f>
        <v>0</v>
      </c>
      <c r="AK107" s="128">
        <f t="shared" ref="AK107:AK138" ca="1" si="118">ROUND(Z106*N$9/12,2)</f>
        <v>0</v>
      </c>
      <c r="AL107" s="132">
        <f t="shared" ca="1" si="97"/>
        <v>0</v>
      </c>
      <c r="AM107" s="135"/>
      <c r="AN107" s="128">
        <f t="shared" ca="1" si="98"/>
        <v>0</v>
      </c>
      <c r="AO107" s="128">
        <f t="shared" ca="1" si="99"/>
        <v>0</v>
      </c>
      <c r="AP107" s="128">
        <f t="shared" ca="1" si="100"/>
        <v>0</v>
      </c>
      <c r="AQ107" s="128">
        <f t="shared" ca="1" si="101"/>
        <v>0</v>
      </c>
      <c r="AR107" s="128">
        <f t="shared" ca="1" si="102"/>
        <v>0</v>
      </c>
      <c r="AS107" s="128">
        <f t="shared" ca="1" si="103"/>
        <v>0</v>
      </c>
      <c r="AT107" s="128">
        <f t="shared" ca="1" si="104"/>
        <v>0</v>
      </c>
      <c r="AU107" s="128">
        <f t="shared" ca="1" si="105"/>
        <v>0</v>
      </c>
      <c r="AV107" s="128">
        <f t="shared" ca="1" si="106"/>
        <v>0</v>
      </c>
      <c r="AW107" s="128">
        <f t="shared" ca="1" si="107"/>
        <v>0</v>
      </c>
      <c r="AX107" s="132">
        <f t="shared" ca="1" si="108"/>
        <v>0</v>
      </c>
      <c r="AY107" s="132"/>
      <c r="AZ107" s="133">
        <f t="shared" ca="1" si="109"/>
        <v>0</v>
      </c>
      <c r="BA107" s="128">
        <f ca="1">IF(R106&lt;=0,0,IF($C107&lt;=SUM($AZ107:AZ107),0,IF(AO107+$C107-SUM($AZ107:AZ107)&gt;R106+AC107,R106+AC107-AO107,$C107-SUM($AZ107:AZ107))))</f>
        <v>0</v>
      </c>
      <c r="BB107" s="128">
        <f ca="1">IF(S106&lt;=0,0,IF($C107&lt;=SUM($AZ107:BA107),0,IF(AP107+$C107-SUM($AZ107:BA107)&gt;S106+AD107,S106+AD107-AP107,$C107-SUM($AZ107:BA107))))</f>
        <v>0</v>
      </c>
      <c r="BC107" s="128">
        <f ca="1">IF(T106&lt;=0,0,IF($C107&lt;=SUM($AZ107:BB107),0,IF(AQ107+$C107-SUM($AZ107:BB107)&gt;T106+AE107,T106+AE107-AQ107,$C107-SUM($AZ107:BB107))))</f>
        <v>0</v>
      </c>
      <c r="BD107" s="128">
        <f ca="1">IF(U106&lt;=0,0,IF($C107&lt;=SUM($AZ107:BC107),0,IF(AR107+$C107-SUM($AZ107:BC107)&gt;U106+AF107,U106+AF107-AR107,$C107-SUM($AZ107:BC107))))</f>
        <v>0</v>
      </c>
      <c r="BE107" s="128">
        <f ca="1">IF(V106&lt;=0,0,IF($C107&lt;=SUM($AZ107:BD107),0,IF(AS107+$C107-SUM($AZ107:BD107)&gt;V106+AG107,V106+AG107-AS107,$C107-SUM($AZ107:BD107))))</f>
        <v>0</v>
      </c>
      <c r="BF107" s="128">
        <f ca="1">IF(W106&lt;=0,0,IF($C107&lt;=SUM($AZ107:BE107),0,IF(AT107+$C107-SUM($AZ107:BE107)&gt;W106+AH107,W106+AH107-AT107,$C107-SUM($AZ107:BE107))))</f>
        <v>0</v>
      </c>
      <c r="BG107" s="128">
        <f ca="1">IF(X106&lt;=0,0,IF($C107&lt;=SUM($AZ107:BF107),0,IF(AU107+$C107-SUM($AZ107:BF107)&gt;X106+AI107,X106+AI107-AU107,$C107-SUM($AZ107:BF107))))</f>
        <v>0</v>
      </c>
      <c r="BH107" s="128">
        <f ca="1">IF(Y106&lt;=0,0,IF($C107&lt;=SUM($AZ107:BG107),0,IF(AV107+$C107-SUM($AZ107:BG107)&gt;Y106+AJ107,Y106+AJ107-AV107,$C107-SUM($AZ107:BG107))))</f>
        <v>0</v>
      </c>
      <c r="BI107" s="128">
        <f ca="1">IF(Z106&lt;=0,0,IF($C107&lt;=SUM($AZ107:BH107),0,IF(AW107+$C107-SUM($AZ107:BH107)&gt;Z106+AK107,Z106+AK107-AW107,$C107-SUM($AZ107:BH107))))</f>
        <v>0</v>
      </c>
    </row>
    <row r="108" spans="1:61" ht="11.1" customHeight="1" x14ac:dyDescent="0.25">
      <c r="A108" s="124" t="str">
        <f t="shared" ca="1" si="110"/>
        <v/>
      </c>
      <c r="B108" s="125" t="e">
        <f t="shared" ca="1" si="82"/>
        <v>#N/A</v>
      </c>
      <c r="C108" s="126" t="str">
        <f ca="1">IF(A108="","",IF(snowball,IF(($E$5-AX108)&lt;0,0,$E$5-AX108),0)+D108)</f>
        <v/>
      </c>
      <c r="D108" s="127"/>
      <c r="E108" s="128">
        <f t="shared" ca="1" si="77"/>
        <v>0</v>
      </c>
      <c r="F108" s="128">
        <f t="shared" ca="1" si="78"/>
        <v>0</v>
      </c>
      <c r="G108" s="128">
        <f t="shared" ca="1" si="79"/>
        <v>0</v>
      </c>
      <c r="H108" s="128">
        <f t="shared" ca="1" si="80"/>
        <v>0</v>
      </c>
      <c r="I108" s="128">
        <f t="shared" ca="1" si="111"/>
        <v>0</v>
      </c>
      <c r="J108" s="128">
        <f t="shared" ca="1" si="111"/>
        <v>0</v>
      </c>
      <c r="K108" s="128">
        <f t="shared" ca="1" si="111"/>
        <v>0</v>
      </c>
      <c r="L108" s="128">
        <f t="shared" ca="1" si="111"/>
        <v>0</v>
      </c>
      <c r="M108" s="128">
        <f t="shared" ca="1" si="111"/>
        <v>0</v>
      </c>
      <c r="N108" s="128">
        <f t="shared" ca="1" si="111"/>
        <v>0</v>
      </c>
      <c r="O108" s="129"/>
      <c r="P108" s="128">
        <f t="shared" ca="1" si="83"/>
        <v>0</v>
      </c>
      <c r="Q108" s="128">
        <f t="shared" ca="1" si="84"/>
        <v>0</v>
      </c>
      <c r="R108" s="128">
        <f t="shared" ca="1" si="85"/>
        <v>0</v>
      </c>
      <c r="S108" s="128">
        <f t="shared" ca="1" si="86"/>
        <v>0</v>
      </c>
      <c r="T108" s="128">
        <f t="shared" ca="1" si="87"/>
        <v>0</v>
      </c>
      <c r="U108" s="128">
        <f t="shared" ca="1" si="88"/>
        <v>0</v>
      </c>
      <c r="V108" s="128">
        <f t="shared" ca="1" si="89"/>
        <v>0</v>
      </c>
      <c r="W108" s="128">
        <f t="shared" ca="1" si="90"/>
        <v>0</v>
      </c>
      <c r="X108" s="128">
        <f t="shared" ca="1" si="91"/>
        <v>0</v>
      </c>
      <c r="Y108" s="128">
        <f t="shared" ca="1" si="92"/>
        <v>0</v>
      </c>
      <c r="Z108" s="128">
        <f t="shared" ca="1" si="93"/>
        <v>0</v>
      </c>
      <c r="AA108" s="134"/>
      <c r="AB108" s="128">
        <f t="shared" ca="1" si="94"/>
        <v>0</v>
      </c>
      <c r="AC108" s="128">
        <f t="shared" ca="1" si="95"/>
        <v>0</v>
      </c>
      <c r="AD108" s="128">
        <f t="shared" ca="1" si="96"/>
        <v>0</v>
      </c>
      <c r="AE108" s="128">
        <f t="shared" ca="1" si="112"/>
        <v>0</v>
      </c>
      <c r="AF108" s="128">
        <f t="shared" ca="1" si="113"/>
        <v>0</v>
      </c>
      <c r="AG108" s="128">
        <f t="shared" ca="1" si="114"/>
        <v>0</v>
      </c>
      <c r="AH108" s="128">
        <f t="shared" ca="1" si="115"/>
        <v>0</v>
      </c>
      <c r="AI108" s="128">
        <f t="shared" ca="1" si="116"/>
        <v>0</v>
      </c>
      <c r="AJ108" s="128">
        <f t="shared" ca="1" si="117"/>
        <v>0</v>
      </c>
      <c r="AK108" s="128">
        <f t="shared" ca="1" si="118"/>
        <v>0</v>
      </c>
      <c r="AL108" s="132">
        <f t="shared" ca="1" si="97"/>
        <v>0</v>
      </c>
      <c r="AM108" s="135"/>
      <c r="AN108" s="128">
        <f t="shared" ca="1" si="98"/>
        <v>0</v>
      </c>
      <c r="AO108" s="128">
        <f t="shared" ca="1" si="99"/>
        <v>0</v>
      </c>
      <c r="AP108" s="128">
        <f t="shared" ca="1" si="100"/>
        <v>0</v>
      </c>
      <c r="AQ108" s="128">
        <f t="shared" ca="1" si="101"/>
        <v>0</v>
      </c>
      <c r="AR108" s="128">
        <f t="shared" ca="1" si="102"/>
        <v>0</v>
      </c>
      <c r="AS108" s="128">
        <f t="shared" ca="1" si="103"/>
        <v>0</v>
      </c>
      <c r="AT108" s="128">
        <f t="shared" ca="1" si="104"/>
        <v>0</v>
      </c>
      <c r="AU108" s="128">
        <f t="shared" ca="1" si="105"/>
        <v>0</v>
      </c>
      <c r="AV108" s="128">
        <f t="shared" ca="1" si="106"/>
        <v>0</v>
      </c>
      <c r="AW108" s="128">
        <f t="shared" ca="1" si="107"/>
        <v>0</v>
      </c>
      <c r="AX108" s="132">
        <f t="shared" ca="1" si="108"/>
        <v>0</v>
      </c>
      <c r="AY108" s="132"/>
      <c r="AZ108" s="133">
        <f t="shared" ca="1" si="109"/>
        <v>0</v>
      </c>
      <c r="BA108" s="128">
        <f ca="1">IF(R107&lt;=0,0,IF($C108&lt;=SUM($AZ108:AZ108),0,IF(AO108+$C108-SUM($AZ108:AZ108)&gt;R107+AC108,R107+AC108-AO108,$C108-SUM($AZ108:AZ108))))</f>
        <v>0</v>
      </c>
      <c r="BB108" s="128">
        <f ca="1">IF(S107&lt;=0,0,IF($C108&lt;=SUM($AZ108:BA108),0,IF(AP108+$C108-SUM($AZ108:BA108)&gt;S107+AD108,S107+AD108-AP108,$C108-SUM($AZ108:BA108))))</f>
        <v>0</v>
      </c>
      <c r="BC108" s="128">
        <f ca="1">IF(T107&lt;=0,0,IF($C108&lt;=SUM($AZ108:BB108),0,IF(AQ108+$C108-SUM($AZ108:BB108)&gt;T107+AE108,T107+AE108-AQ108,$C108-SUM($AZ108:BB108))))</f>
        <v>0</v>
      </c>
      <c r="BD108" s="128">
        <f ca="1">IF(U107&lt;=0,0,IF($C108&lt;=SUM($AZ108:BC108),0,IF(AR108+$C108-SUM($AZ108:BC108)&gt;U107+AF108,U107+AF108-AR108,$C108-SUM($AZ108:BC108))))</f>
        <v>0</v>
      </c>
      <c r="BE108" s="128">
        <f ca="1">IF(V107&lt;=0,0,IF($C108&lt;=SUM($AZ108:BD108),0,IF(AS108+$C108-SUM($AZ108:BD108)&gt;V107+AG108,V107+AG108-AS108,$C108-SUM($AZ108:BD108))))</f>
        <v>0</v>
      </c>
      <c r="BF108" s="128">
        <f ca="1">IF(W107&lt;=0,0,IF($C108&lt;=SUM($AZ108:BE108),0,IF(AT108+$C108-SUM($AZ108:BE108)&gt;W107+AH108,W107+AH108-AT108,$C108-SUM($AZ108:BE108))))</f>
        <v>0</v>
      </c>
      <c r="BG108" s="128">
        <f ca="1">IF(X107&lt;=0,0,IF($C108&lt;=SUM($AZ108:BF108),0,IF(AU108+$C108-SUM($AZ108:BF108)&gt;X107+AI108,X107+AI108-AU108,$C108-SUM($AZ108:BF108))))</f>
        <v>0</v>
      </c>
      <c r="BH108" s="128">
        <f ca="1">IF(Y107&lt;=0,0,IF($C108&lt;=SUM($AZ108:BG108),0,IF(AV108+$C108-SUM($AZ108:BG108)&gt;Y107+AJ108,Y107+AJ108-AV108,$C108-SUM($AZ108:BG108))))</f>
        <v>0</v>
      </c>
      <c r="BI108" s="128">
        <f ca="1">IF(Z107&lt;=0,0,IF($C108&lt;=SUM($AZ108:BH108),0,IF(AW108+$C108-SUM($AZ108:BH108)&gt;Z107+AK108,Z107+AK108-AW108,$C108-SUM($AZ108:BH108))))</f>
        <v>0</v>
      </c>
    </row>
    <row r="109" spans="1:61" ht="11.1" customHeight="1" x14ac:dyDescent="0.25">
      <c r="A109" s="124" t="str">
        <f t="shared" ca="1" si="110"/>
        <v/>
      </c>
      <c r="B109" s="125" t="e">
        <f t="shared" ca="1" si="82"/>
        <v>#N/A</v>
      </c>
      <c r="C109" s="126" t="str">
        <f ca="1">IF(A109="","",IF(snowball,IF(($E$5-AX109)&lt;0,0,$E$5-AX109),0)+D109)</f>
        <v/>
      </c>
      <c r="D109" s="127"/>
      <c r="E109" s="128">
        <f t="shared" ca="1" si="77"/>
        <v>0</v>
      </c>
      <c r="F109" s="128">
        <f t="shared" ca="1" si="78"/>
        <v>0</v>
      </c>
      <c r="G109" s="128">
        <f t="shared" ca="1" si="79"/>
        <v>0</v>
      </c>
      <c r="H109" s="128">
        <f t="shared" ca="1" si="80"/>
        <v>0</v>
      </c>
      <c r="I109" s="128">
        <f t="shared" ca="1" si="111"/>
        <v>0</v>
      </c>
      <c r="J109" s="128">
        <f t="shared" ca="1" si="111"/>
        <v>0</v>
      </c>
      <c r="K109" s="128">
        <f t="shared" ca="1" si="111"/>
        <v>0</v>
      </c>
      <c r="L109" s="128">
        <f t="shared" ca="1" si="111"/>
        <v>0</v>
      </c>
      <c r="M109" s="128">
        <f t="shared" ca="1" si="111"/>
        <v>0</v>
      </c>
      <c r="N109" s="128">
        <f t="shared" ca="1" si="111"/>
        <v>0</v>
      </c>
      <c r="O109" s="129"/>
      <c r="P109" s="128">
        <f t="shared" ca="1" si="83"/>
        <v>0</v>
      </c>
      <c r="Q109" s="128">
        <f t="shared" ca="1" si="84"/>
        <v>0</v>
      </c>
      <c r="R109" s="128">
        <f t="shared" ca="1" si="85"/>
        <v>0</v>
      </c>
      <c r="S109" s="128">
        <f t="shared" ca="1" si="86"/>
        <v>0</v>
      </c>
      <c r="T109" s="128">
        <f t="shared" ca="1" si="87"/>
        <v>0</v>
      </c>
      <c r="U109" s="128">
        <f t="shared" ca="1" si="88"/>
        <v>0</v>
      </c>
      <c r="V109" s="128">
        <f t="shared" ca="1" si="89"/>
        <v>0</v>
      </c>
      <c r="W109" s="128">
        <f t="shared" ca="1" si="90"/>
        <v>0</v>
      </c>
      <c r="X109" s="128">
        <f t="shared" ca="1" si="91"/>
        <v>0</v>
      </c>
      <c r="Y109" s="128">
        <f t="shared" ca="1" si="92"/>
        <v>0</v>
      </c>
      <c r="Z109" s="128">
        <f t="shared" ca="1" si="93"/>
        <v>0</v>
      </c>
      <c r="AA109" s="134"/>
      <c r="AB109" s="128">
        <f t="shared" ca="1" si="94"/>
        <v>0</v>
      </c>
      <c r="AC109" s="128">
        <f t="shared" ca="1" si="95"/>
        <v>0</v>
      </c>
      <c r="AD109" s="128">
        <f t="shared" ca="1" si="96"/>
        <v>0</v>
      </c>
      <c r="AE109" s="128">
        <f t="shared" ca="1" si="112"/>
        <v>0</v>
      </c>
      <c r="AF109" s="128">
        <f t="shared" ca="1" si="113"/>
        <v>0</v>
      </c>
      <c r="AG109" s="128">
        <f t="shared" ca="1" si="114"/>
        <v>0</v>
      </c>
      <c r="AH109" s="128">
        <f t="shared" ca="1" si="115"/>
        <v>0</v>
      </c>
      <c r="AI109" s="128">
        <f t="shared" ca="1" si="116"/>
        <v>0</v>
      </c>
      <c r="AJ109" s="128">
        <f t="shared" ca="1" si="117"/>
        <v>0</v>
      </c>
      <c r="AK109" s="128">
        <f t="shared" ca="1" si="118"/>
        <v>0</v>
      </c>
      <c r="AL109" s="132">
        <f t="shared" ca="1" si="97"/>
        <v>0</v>
      </c>
      <c r="AM109" s="135"/>
      <c r="AN109" s="128">
        <f t="shared" ca="1" si="98"/>
        <v>0</v>
      </c>
      <c r="AO109" s="128">
        <f t="shared" ca="1" si="99"/>
        <v>0</v>
      </c>
      <c r="AP109" s="128">
        <f t="shared" ca="1" si="100"/>
        <v>0</v>
      </c>
      <c r="AQ109" s="128">
        <f t="shared" ca="1" si="101"/>
        <v>0</v>
      </c>
      <c r="AR109" s="128">
        <f t="shared" ca="1" si="102"/>
        <v>0</v>
      </c>
      <c r="AS109" s="128">
        <f t="shared" ca="1" si="103"/>
        <v>0</v>
      </c>
      <c r="AT109" s="128">
        <f t="shared" ca="1" si="104"/>
        <v>0</v>
      </c>
      <c r="AU109" s="128">
        <f t="shared" ca="1" si="105"/>
        <v>0</v>
      </c>
      <c r="AV109" s="128">
        <f t="shared" ca="1" si="106"/>
        <v>0</v>
      </c>
      <c r="AW109" s="128">
        <f t="shared" ca="1" si="107"/>
        <v>0</v>
      </c>
      <c r="AX109" s="132">
        <f t="shared" ca="1" si="108"/>
        <v>0</v>
      </c>
      <c r="AY109" s="132"/>
      <c r="AZ109" s="133">
        <f t="shared" ca="1" si="109"/>
        <v>0</v>
      </c>
      <c r="BA109" s="128">
        <f ca="1">IF(R108&lt;=0,0,IF($C109&lt;=SUM($AZ109:AZ109),0,IF(AO109+$C109-SUM($AZ109:AZ109)&gt;R108+AC109,R108+AC109-AO109,$C109-SUM($AZ109:AZ109))))</f>
        <v>0</v>
      </c>
      <c r="BB109" s="128">
        <f ca="1">IF(S108&lt;=0,0,IF($C109&lt;=SUM($AZ109:BA109),0,IF(AP109+$C109-SUM($AZ109:BA109)&gt;S108+AD109,S108+AD109-AP109,$C109-SUM($AZ109:BA109))))</f>
        <v>0</v>
      </c>
      <c r="BC109" s="128">
        <f ca="1">IF(T108&lt;=0,0,IF($C109&lt;=SUM($AZ109:BB109),0,IF(AQ109+$C109-SUM($AZ109:BB109)&gt;T108+AE109,T108+AE109-AQ109,$C109-SUM($AZ109:BB109))))</f>
        <v>0</v>
      </c>
      <c r="BD109" s="128">
        <f ca="1">IF(U108&lt;=0,0,IF($C109&lt;=SUM($AZ109:BC109),0,IF(AR109+$C109-SUM($AZ109:BC109)&gt;U108+AF109,U108+AF109-AR109,$C109-SUM($AZ109:BC109))))</f>
        <v>0</v>
      </c>
      <c r="BE109" s="128">
        <f ca="1">IF(V108&lt;=0,0,IF($C109&lt;=SUM($AZ109:BD109),0,IF(AS109+$C109-SUM($AZ109:BD109)&gt;V108+AG109,V108+AG109-AS109,$C109-SUM($AZ109:BD109))))</f>
        <v>0</v>
      </c>
      <c r="BF109" s="128">
        <f ca="1">IF(W108&lt;=0,0,IF($C109&lt;=SUM($AZ109:BE109),0,IF(AT109+$C109-SUM($AZ109:BE109)&gt;W108+AH109,W108+AH109-AT109,$C109-SUM($AZ109:BE109))))</f>
        <v>0</v>
      </c>
      <c r="BG109" s="128">
        <f ca="1">IF(X108&lt;=0,0,IF($C109&lt;=SUM($AZ109:BF109),0,IF(AU109+$C109-SUM($AZ109:BF109)&gt;X108+AI109,X108+AI109-AU109,$C109-SUM($AZ109:BF109))))</f>
        <v>0</v>
      </c>
      <c r="BH109" s="128">
        <f ca="1">IF(Y108&lt;=0,0,IF($C109&lt;=SUM($AZ109:BG109),0,IF(AV109+$C109-SUM($AZ109:BG109)&gt;Y108+AJ109,Y108+AJ109-AV109,$C109-SUM($AZ109:BG109))))</f>
        <v>0</v>
      </c>
      <c r="BI109" s="128">
        <f ca="1">IF(Z108&lt;=0,0,IF($C109&lt;=SUM($AZ109:BH109),0,IF(AW109+$C109-SUM($AZ109:BH109)&gt;Z108+AK109,Z108+AK109-AW109,$C109-SUM($AZ109:BH109))))</f>
        <v>0</v>
      </c>
    </row>
    <row r="110" spans="1:61" ht="11.1" customHeight="1" x14ac:dyDescent="0.25">
      <c r="A110" s="124" t="str">
        <f t="shared" ca="1" si="110"/>
        <v/>
      </c>
      <c r="B110" s="125" t="e">
        <f t="shared" ca="1" si="82"/>
        <v>#N/A</v>
      </c>
      <c r="C110" s="126" t="str">
        <f ca="1">IF(A110="","",IF(snowball,IF(($E$5-AX110)&lt;0,0,$E$5-AX110),0)+D110)</f>
        <v/>
      </c>
      <c r="D110" s="127"/>
      <c r="E110" s="128">
        <f t="shared" ca="1" si="77"/>
        <v>0</v>
      </c>
      <c r="F110" s="128">
        <f t="shared" ca="1" si="78"/>
        <v>0</v>
      </c>
      <c r="G110" s="128">
        <f t="shared" ca="1" si="79"/>
        <v>0</v>
      </c>
      <c r="H110" s="128">
        <f t="shared" ca="1" si="80"/>
        <v>0</v>
      </c>
      <c r="I110" s="128">
        <f t="shared" ca="1" si="111"/>
        <v>0</v>
      </c>
      <c r="J110" s="128">
        <f t="shared" ca="1" si="111"/>
        <v>0</v>
      </c>
      <c r="K110" s="128">
        <f t="shared" ca="1" si="111"/>
        <v>0</v>
      </c>
      <c r="L110" s="128">
        <f t="shared" ca="1" si="111"/>
        <v>0</v>
      </c>
      <c r="M110" s="128">
        <f t="shared" ca="1" si="111"/>
        <v>0</v>
      </c>
      <c r="N110" s="128">
        <f t="shared" ca="1" si="111"/>
        <v>0</v>
      </c>
      <c r="O110" s="129"/>
      <c r="P110" s="128">
        <f t="shared" ca="1" si="83"/>
        <v>0</v>
      </c>
      <c r="Q110" s="128">
        <f t="shared" ca="1" si="84"/>
        <v>0</v>
      </c>
      <c r="R110" s="128">
        <f t="shared" ca="1" si="85"/>
        <v>0</v>
      </c>
      <c r="S110" s="128">
        <f t="shared" ca="1" si="86"/>
        <v>0</v>
      </c>
      <c r="T110" s="128">
        <f t="shared" ca="1" si="87"/>
        <v>0</v>
      </c>
      <c r="U110" s="128">
        <f t="shared" ca="1" si="88"/>
        <v>0</v>
      </c>
      <c r="V110" s="128">
        <f t="shared" ca="1" si="89"/>
        <v>0</v>
      </c>
      <c r="W110" s="128">
        <f t="shared" ca="1" si="90"/>
        <v>0</v>
      </c>
      <c r="X110" s="128">
        <f t="shared" ca="1" si="91"/>
        <v>0</v>
      </c>
      <c r="Y110" s="128">
        <f t="shared" ca="1" si="92"/>
        <v>0</v>
      </c>
      <c r="Z110" s="128">
        <f t="shared" ca="1" si="93"/>
        <v>0</v>
      </c>
      <c r="AA110" s="134"/>
      <c r="AB110" s="128">
        <f t="shared" ca="1" si="94"/>
        <v>0</v>
      </c>
      <c r="AC110" s="128">
        <f t="shared" ca="1" si="95"/>
        <v>0</v>
      </c>
      <c r="AD110" s="128">
        <f t="shared" ca="1" si="96"/>
        <v>0</v>
      </c>
      <c r="AE110" s="128">
        <f t="shared" ca="1" si="112"/>
        <v>0</v>
      </c>
      <c r="AF110" s="128">
        <f t="shared" ca="1" si="113"/>
        <v>0</v>
      </c>
      <c r="AG110" s="128">
        <f t="shared" ca="1" si="114"/>
        <v>0</v>
      </c>
      <c r="AH110" s="128">
        <f t="shared" ca="1" si="115"/>
        <v>0</v>
      </c>
      <c r="AI110" s="128">
        <f t="shared" ca="1" si="116"/>
        <v>0</v>
      </c>
      <c r="AJ110" s="128">
        <f t="shared" ca="1" si="117"/>
        <v>0</v>
      </c>
      <c r="AK110" s="128">
        <f t="shared" ca="1" si="118"/>
        <v>0</v>
      </c>
      <c r="AL110" s="132">
        <f t="shared" ca="1" si="97"/>
        <v>0</v>
      </c>
      <c r="AM110" s="135"/>
      <c r="AN110" s="128">
        <f t="shared" ca="1" si="98"/>
        <v>0</v>
      </c>
      <c r="AO110" s="128">
        <f t="shared" ca="1" si="99"/>
        <v>0</v>
      </c>
      <c r="AP110" s="128">
        <f t="shared" ca="1" si="100"/>
        <v>0</v>
      </c>
      <c r="AQ110" s="128">
        <f t="shared" ca="1" si="101"/>
        <v>0</v>
      </c>
      <c r="AR110" s="128">
        <f t="shared" ca="1" si="102"/>
        <v>0</v>
      </c>
      <c r="AS110" s="128">
        <f t="shared" ca="1" si="103"/>
        <v>0</v>
      </c>
      <c r="AT110" s="128">
        <f t="shared" ca="1" si="104"/>
        <v>0</v>
      </c>
      <c r="AU110" s="128">
        <f t="shared" ca="1" si="105"/>
        <v>0</v>
      </c>
      <c r="AV110" s="128">
        <f t="shared" ca="1" si="106"/>
        <v>0</v>
      </c>
      <c r="AW110" s="128">
        <f t="shared" ca="1" si="107"/>
        <v>0</v>
      </c>
      <c r="AX110" s="132">
        <f t="shared" ca="1" si="108"/>
        <v>0</v>
      </c>
      <c r="AY110" s="132"/>
      <c r="AZ110" s="133">
        <f t="shared" ca="1" si="109"/>
        <v>0</v>
      </c>
      <c r="BA110" s="128">
        <f ca="1">IF(R109&lt;=0,0,IF($C110&lt;=SUM($AZ110:AZ110),0,IF(AO110+$C110-SUM($AZ110:AZ110)&gt;R109+AC110,R109+AC110-AO110,$C110-SUM($AZ110:AZ110))))</f>
        <v>0</v>
      </c>
      <c r="BB110" s="128">
        <f ca="1">IF(S109&lt;=0,0,IF($C110&lt;=SUM($AZ110:BA110),0,IF(AP110+$C110-SUM($AZ110:BA110)&gt;S109+AD110,S109+AD110-AP110,$C110-SUM($AZ110:BA110))))</f>
        <v>0</v>
      </c>
      <c r="BC110" s="128">
        <f ca="1">IF(T109&lt;=0,0,IF($C110&lt;=SUM($AZ110:BB110),0,IF(AQ110+$C110-SUM($AZ110:BB110)&gt;T109+AE110,T109+AE110-AQ110,$C110-SUM($AZ110:BB110))))</f>
        <v>0</v>
      </c>
      <c r="BD110" s="128">
        <f ca="1">IF(U109&lt;=0,0,IF($C110&lt;=SUM($AZ110:BC110),0,IF(AR110+$C110-SUM($AZ110:BC110)&gt;U109+AF110,U109+AF110-AR110,$C110-SUM($AZ110:BC110))))</f>
        <v>0</v>
      </c>
      <c r="BE110" s="128">
        <f ca="1">IF(V109&lt;=0,0,IF($C110&lt;=SUM($AZ110:BD110),0,IF(AS110+$C110-SUM($AZ110:BD110)&gt;V109+AG110,V109+AG110-AS110,$C110-SUM($AZ110:BD110))))</f>
        <v>0</v>
      </c>
      <c r="BF110" s="128">
        <f ca="1">IF(W109&lt;=0,0,IF($C110&lt;=SUM($AZ110:BE110),0,IF(AT110+$C110-SUM($AZ110:BE110)&gt;W109+AH110,W109+AH110-AT110,$C110-SUM($AZ110:BE110))))</f>
        <v>0</v>
      </c>
      <c r="BG110" s="128">
        <f ca="1">IF(X109&lt;=0,0,IF($C110&lt;=SUM($AZ110:BF110),0,IF(AU110+$C110-SUM($AZ110:BF110)&gt;X109+AI110,X109+AI110-AU110,$C110-SUM($AZ110:BF110))))</f>
        <v>0</v>
      </c>
      <c r="BH110" s="128">
        <f ca="1">IF(Y109&lt;=0,0,IF($C110&lt;=SUM($AZ110:BG110),0,IF(AV110+$C110-SUM($AZ110:BG110)&gt;Y109+AJ110,Y109+AJ110-AV110,$C110-SUM($AZ110:BG110))))</f>
        <v>0</v>
      </c>
      <c r="BI110" s="128">
        <f ca="1">IF(Z109&lt;=0,0,IF($C110&lt;=SUM($AZ110:BH110),0,IF(AW110+$C110-SUM($AZ110:BH110)&gt;Z109+AK110,Z109+AK110-AW110,$C110-SUM($AZ110:BH110))))</f>
        <v>0</v>
      </c>
    </row>
    <row r="111" spans="1:61" ht="11.1" customHeight="1" x14ac:dyDescent="0.25">
      <c r="A111" s="124" t="str">
        <f t="shared" ca="1" si="110"/>
        <v/>
      </c>
      <c r="B111" s="125" t="e">
        <f t="shared" ca="1" si="82"/>
        <v>#N/A</v>
      </c>
      <c r="C111" s="126" t="str">
        <f ca="1">IF(A111="","",IF(snowball,IF(($E$5-AX111)&lt;0,0,$E$5-AX111),0)+D111)</f>
        <v/>
      </c>
      <c r="D111" s="127"/>
      <c r="E111" s="128">
        <f t="shared" ca="1" si="77"/>
        <v>0</v>
      </c>
      <c r="F111" s="128">
        <f t="shared" ca="1" si="78"/>
        <v>0</v>
      </c>
      <c r="G111" s="128">
        <f t="shared" ca="1" si="79"/>
        <v>0</v>
      </c>
      <c r="H111" s="128">
        <f t="shared" ca="1" si="80"/>
        <v>0</v>
      </c>
      <c r="I111" s="128">
        <f t="shared" ca="1" si="111"/>
        <v>0</v>
      </c>
      <c r="J111" s="128">
        <f t="shared" ca="1" si="111"/>
        <v>0</v>
      </c>
      <c r="K111" s="128">
        <f t="shared" ca="1" si="111"/>
        <v>0</v>
      </c>
      <c r="L111" s="128">
        <f t="shared" ca="1" si="111"/>
        <v>0</v>
      </c>
      <c r="M111" s="128">
        <f t="shared" ca="1" si="111"/>
        <v>0</v>
      </c>
      <c r="N111" s="128">
        <f t="shared" ca="1" si="111"/>
        <v>0</v>
      </c>
      <c r="O111" s="129"/>
      <c r="P111" s="128">
        <f t="shared" ca="1" si="83"/>
        <v>0</v>
      </c>
      <c r="Q111" s="128">
        <f t="shared" ca="1" si="84"/>
        <v>0</v>
      </c>
      <c r="R111" s="128">
        <f t="shared" ca="1" si="85"/>
        <v>0</v>
      </c>
      <c r="S111" s="128">
        <f t="shared" ca="1" si="86"/>
        <v>0</v>
      </c>
      <c r="T111" s="128">
        <f t="shared" ca="1" si="87"/>
        <v>0</v>
      </c>
      <c r="U111" s="128">
        <f t="shared" ca="1" si="88"/>
        <v>0</v>
      </c>
      <c r="V111" s="128">
        <f t="shared" ca="1" si="89"/>
        <v>0</v>
      </c>
      <c r="W111" s="128">
        <f t="shared" ca="1" si="90"/>
        <v>0</v>
      </c>
      <c r="X111" s="128">
        <f t="shared" ca="1" si="91"/>
        <v>0</v>
      </c>
      <c r="Y111" s="128">
        <f t="shared" ca="1" si="92"/>
        <v>0</v>
      </c>
      <c r="Z111" s="128">
        <f t="shared" ca="1" si="93"/>
        <v>0</v>
      </c>
      <c r="AA111" s="134"/>
      <c r="AB111" s="128">
        <f t="shared" ca="1" si="94"/>
        <v>0</v>
      </c>
      <c r="AC111" s="128">
        <f t="shared" ca="1" si="95"/>
        <v>0</v>
      </c>
      <c r="AD111" s="128">
        <f t="shared" ca="1" si="96"/>
        <v>0</v>
      </c>
      <c r="AE111" s="128">
        <f t="shared" ca="1" si="112"/>
        <v>0</v>
      </c>
      <c r="AF111" s="128">
        <f t="shared" ca="1" si="113"/>
        <v>0</v>
      </c>
      <c r="AG111" s="128">
        <f t="shared" ca="1" si="114"/>
        <v>0</v>
      </c>
      <c r="AH111" s="128">
        <f t="shared" ca="1" si="115"/>
        <v>0</v>
      </c>
      <c r="AI111" s="128">
        <f t="shared" ca="1" si="116"/>
        <v>0</v>
      </c>
      <c r="AJ111" s="128">
        <f t="shared" ca="1" si="117"/>
        <v>0</v>
      </c>
      <c r="AK111" s="128">
        <f t="shared" ca="1" si="118"/>
        <v>0</v>
      </c>
      <c r="AL111" s="132">
        <f t="shared" ca="1" si="97"/>
        <v>0</v>
      </c>
      <c r="AM111" s="135"/>
      <c r="AN111" s="128">
        <f t="shared" ca="1" si="98"/>
        <v>0</v>
      </c>
      <c r="AO111" s="128">
        <f t="shared" ca="1" si="99"/>
        <v>0</v>
      </c>
      <c r="AP111" s="128">
        <f t="shared" ca="1" si="100"/>
        <v>0</v>
      </c>
      <c r="AQ111" s="128">
        <f t="shared" ca="1" si="101"/>
        <v>0</v>
      </c>
      <c r="AR111" s="128">
        <f t="shared" ca="1" si="102"/>
        <v>0</v>
      </c>
      <c r="AS111" s="128">
        <f t="shared" ca="1" si="103"/>
        <v>0</v>
      </c>
      <c r="AT111" s="128">
        <f t="shared" ca="1" si="104"/>
        <v>0</v>
      </c>
      <c r="AU111" s="128">
        <f t="shared" ca="1" si="105"/>
        <v>0</v>
      </c>
      <c r="AV111" s="128">
        <f t="shared" ca="1" si="106"/>
        <v>0</v>
      </c>
      <c r="AW111" s="128">
        <f t="shared" ca="1" si="107"/>
        <v>0</v>
      </c>
      <c r="AX111" s="132">
        <f t="shared" ca="1" si="108"/>
        <v>0</v>
      </c>
      <c r="AY111" s="132"/>
      <c r="AZ111" s="133">
        <f t="shared" ca="1" si="109"/>
        <v>0</v>
      </c>
      <c r="BA111" s="128">
        <f ca="1">IF(R110&lt;=0,0,IF($C111&lt;=SUM($AZ111:AZ111),0,IF(AO111+$C111-SUM($AZ111:AZ111)&gt;R110+AC111,R110+AC111-AO111,$C111-SUM($AZ111:AZ111))))</f>
        <v>0</v>
      </c>
      <c r="BB111" s="128">
        <f ca="1">IF(S110&lt;=0,0,IF($C111&lt;=SUM($AZ111:BA111),0,IF(AP111+$C111-SUM($AZ111:BA111)&gt;S110+AD111,S110+AD111-AP111,$C111-SUM($AZ111:BA111))))</f>
        <v>0</v>
      </c>
      <c r="BC111" s="128">
        <f ca="1">IF(T110&lt;=0,0,IF($C111&lt;=SUM($AZ111:BB111),0,IF(AQ111+$C111-SUM($AZ111:BB111)&gt;T110+AE111,T110+AE111-AQ111,$C111-SUM($AZ111:BB111))))</f>
        <v>0</v>
      </c>
      <c r="BD111" s="128">
        <f ca="1">IF(U110&lt;=0,0,IF($C111&lt;=SUM($AZ111:BC111),0,IF(AR111+$C111-SUM($AZ111:BC111)&gt;U110+AF111,U110+AF111-AR111,$C111-SUM($AZ111:BC111))))</f>
        <v>0</v>
      </c>
      <c r="BE111" s="128">
        <f ca="1">IF(V110&lt;=0,0,IF($C111&lt;=SUM($AZ111:BD111),0,IF(AS111+$C111-SUM($AZ111:BD111)&gt;V110+AG111,V110+AG111-AS111,$C111-SUM($AZ111:BD111))))</f>
        <v>0</v>
      </c>
      <c r="BF111" s="128">
        <f ca="1">IF(W110&lt;=0,0,IF($C111&lt;=SUM($AZ111:BE111),0,IF(AT111+$C111-SUM($AZ111:BE111)&gt;W110+AH111,W110+AH111-AT111,$C111-SUM($AZ111:BE111))))</f>
        <v>0</v>
      </c>
      <c r="BG111" s="128">
        <f ca="1">IF(X110&lt;=0,0,IF($C111&lt;=SUM($AZ111:BF111),0,IF(AU111+$C111-SUM($AZ111:BF111)&gt;X110+AI111,X110+AI111-AU111,$C111-SUM($AZ111:BF111))))</f>
        <v>0</v>
      </c>
      <c r="BH111" s="128">
        <f ca="1">IF(Y110&lt;=0,0,IF($C111&lt;=SUM($AZ111:BG111),0,IF(AV111+$C111-SUM($AZ111:BG111)&gt;Y110+AJ111,Y110+AJ111-AV111,$C111-SUM($AZ111:BG111))))</f>
        <v>0</v>
      </c>
      <c r="BI111" s="128">
        <f ca="1">IF(Z110&lt;=0,0,IF($C111&lt;=SUM($AZ111:BH111),0,IF(AW111+$C111-SUM($AZ111:BH111)&gt;Z110+AK111,Z110+AK111-AW111,$C111-SUM($AZ111:BH111))))</f>
        <v>0</v>
      </c>
    </row>
    <row r="112" spans="1:61" ht="11.1" customHeight="1" x14ac:dyDescent="0.25">
      <c r="A112" s="124" t="str">
        <f t="shared" ca="1" si="110"/>
        <v/>
      </c>
      <c r="B112" s="125" t="e">
        <f t="shared" ca="1" si="82"/>
        <v>#N/A</v>
      </c>
      <c r="C112" s="126" t="str">
        <f ca="1">IF(A112="","",IF(snowball,IF(($E$5-AX112)&lt;0,0,$E$5-AX112),0)+D112)</f>
        <v/>
      </c>
      <c r="D112" s="127"/>
      <c r="E112" s="128">
        <f t="shared" ca="1" si="77"/>
        <v>0</v>
      </c>
      <c r="F112" s="128">
        <f t="shared" ca="1" si="78"/>
        <v>0</v>
      </c>
      <c r="G112" s="128">
        <f t="shared" ca="1" si="79"/>
        <v>0</v>
      </c>
      <c r="H112" s="128">
        <f t="shared" ca="1" si="80"/>
        <v>0</v>
      </c>
      <c r="I112" s="128">
        <f t="shared" ca="1" si="111"/>
        <v>0</v>
      </c>
      <c r="J112" s="128">
        <f t="shared" ca="1" si="111"/>
        <v>0</v>
      </c>
      <c r="K112" s="128">
        <f t="shared" ca="1" si="111"/>
        <v>0</v>
      </c>
      <c r="L112" s="128">
        <f t="shared" ca="1" si="111"/>
        <v>0</v>
      </c>
      <c r="M112" s="128">
        <f t="shared" ca="1" si="111"/>
        <v>0</v>
      </c>
      <c r="N112" s="128">
        <f t="shared" ca="1" si="111"/>
        <v>0</v>
      </c>
      <c r="O112" s="129"/>
      <c r="P112" s="128">
        <f t="shared" ca="1" si="83"/>
        <v>0</v>
      </c>
      <c r="Q112" s="128">
        <f t="shared" ca="1" si="84"/>
        <v>0</v>
      </c>
      <c r="R112" s="128">
        <f t="shared" ca="1" si="85"/>
        <v>0</v>
      </c>
      <c r="S112" s="128">
        <f t="shared" ca="1" si="86"/>
        <v>0</v>
      </c>
      <c r="T112" s="128">
        <f t="shared" ca="1" si="87"/>
        <v>0</v>
      </c>
      <c r="U112" s="128">
        <f t="shared" ca="1" si="88"/>
        <v>0</v>
      </c>
      <c r="V112" s="128">
        <f t="shared" ca="1" si="89"/>
        <v>0</v>
      </c>
      <c r="W112" s="128">
        <f t="shared" ca="1" si="90"/>
        <v>0</v>
      </c>
      <c r="X112" s="128">
        <f t="shared" ca="1" si="91"/>
        <v>0</v>
      </c>
      <c r="Y112" s="128">
        <f t="shared" ca="1" si="92"/>
        <v>0</v>
      </c>
      <c r="Z112" s="128">
        <f t="shared" ca="1" si="93"/>
        <v>0</v>
      </c>
      <c r="AA112" s="134"/>
      <c r="AB112" s="128">
        <f t="shared" ca="1" si="94"/>
        <v>0</v>
      </c>
      <c r="AC112" s="128">
        <f t="shared" ca="1" si="95"/>
        <v>0</v>
      </c>
      <c r="AD112" s="128">
        <f t="shared" ca="1" si="96"/>
        <v>0</v>
      </c>
      <c r="AE112" s="128">
        <f t="shared" ca="1" si="112"/>
        <v>0</v>
      </c>
      <c r="AF112" s="128">
        <f t="shared" ca="1" si="113"/>
        <v>0</v>
      </c>
      <c r="AG112" s="128">
        <f t="shared" ca="1" si="114"/>
        <v>0</v>
      </c>
      <c r="AH112" s="128">
        <f t="shared" ca="1" si="115"/>
        <v>0</v>
      </c>
      <c r="AI112" s="128">
        <f t="shared" ca="1" si="116"/>
        <v>0</v>
      </c>
      <c r="AJ112" s="128">
        <f t="shared" ca="1" si="117"/>
        <v>0</v>
      </c>
      <c r="AK112" s="128">
        <f t="shared" ca="1" si="118"/>
        <v>0</v>
      </c>
      <c r="AL112" s="132">
        <f t="shared" ca="1" si="97"/>
        <v>0</v>
      </c>
      <c r="AM112" s="135"/>
      <c r="AN112" s="128">
        <f t="shared" ca="1" si="98"/>
        <v>0</v>
      </c>
      <c r="AO112" s="128">
        <f t="shared" ca="1" si="99"/>
        <v>0</v>
      </c>
      <c r="AP112" s="128">
        <f t="shared" ca="1" si="100"/>
        <v>0</v>
      </c>
      <c r="AQ112" s="128">
        <f t="shared" ca="1" si="101"/>
        <v>0</v>
      </c>
      <c r="AR112" s="128">
        <f t="shared" ca="1" si="102"/>
        <v>0</v>
      </c>
      <c r="AS112" s="128">
        <f t="shared" ca="1" si="103"/>
        <v>0</v>
      </c>
      <c r="AT112" s="128">
        <f t="shared" ca="1" si="104"/>
        <v>0</v>
      </c>
      <c r="AU112" s="128">
        <f t="shared" ca="1" si="105"/>
        <v>0</v>
      </c>
      <c r="AV112" s="128">
        <f t="shared" ca="1" si="106"/>
        <v>0</v>
      </c>
      <c r="AW112" s="128">
        <f t="shared" ca="1" si="107"/>
        <v>0</v>
      </c>
      <c r="AX112" s="132">
        <f t="shared" ca="1" si="108"/>
        <v>0</v>
      </c>
      <c r="AY112" s="132"/>
      <c r="AZ112" s="133">
        <f t="shared" ca="1" si="109"/>
        <v>0</v>
      </c>
      <c r="BA112" s="128">
        <f ca="1">IF(R111&lt;=0,0,IF($C112&lt;=SUM($AZ112:AZ112),0,IF(AO112+$C112-SUM($AZ112:AZ112)&gt;R111+AC112,R111+AC112-AO112,$C112-SUM($AZ112:AZ112))))</f>
        <v>0</v>
      </c>
      <c r="BB112" s="128">
        <f ca="1">IF(S111&lt;=0,0,IF($C112&lt;=SUM($AZ112:BA112),0,IF(AP112+$C112-SUM($AZ112:BA112)&gt;S111+AD112,S111+AD112-AP112,$C112-SUM($AZ112:BA112))))</f>
        <v>0</v>
      </c>
      <c r="BC112" s="128">
        <f ca="1">IF(T111&lt;=0,0,IF($C112&lt;=SUM($AZ112:BB112),0,IF(AQ112+$C112-SUM($AZ112:BB112)&gt;T111+AE112,T111+AE112-AQ112,$C112-SUM($AZ112:BB112))))</f>
        <v>0</v>
      </c>
      <c r="BD112" s="128">
        <f ca="1">IF(U111&lt;=0,0,IF($C112&lt;=SUM($AZ112:BC112),0,IF(AR112+$C112-SUM($AZ112:BC112)&gt;U111+AF112,U111+AF112-AR112,$C112-SUM($AZ112:BC112))))</f>
        <v>0</v>
      </c>
      <c r="BE112" s="128">
        <f ca="1">IF(V111&lt;=0,0,IF($C112&lt;=SUM($AZ112:BD112),0,IF(AS112+$C112-SUM($AZ112:BD112)&gt;V111+AG112,V111+AG112-AS112,$C112-SUM($AZ112:BD112))))</f>
        <v>0</v>
      </c>
      <c r="BF112" s="128">
        <f ca="1">IF(W111&lt;=0,0,IF($C112&lt;=SUM($AZ112:BE112),0,IF(AT112+$C112-SUM($AZ112:BE112)&gt;W111+AH112,W111+AH112-AT112,$C112-SUM($AZ112:BE112))))</f>
        <v>0</v>
      </c>
      <c r="BG112" s="128">
        <f ca="1">IF(X111&lt;=0,0,IF($C112&lt;=SUM($AZ112:BF112),0,IF(AU112+$C112-SUM($AZ112:BF112)&gt;X111+AI112,X111+AI112-AU112,$C112-SUM($AZ112:BF112))))</f>
        <v>0</v>
      </c>
      <c r="BH112" s="128">
        <f ca="1">IF(Y111&lt;=0,0,IF($C112&lt;=SUM($AZ112:BG112),0,IF(AV112+$C112-SUM($AZ112:BG112)&gt;Y111+AJ112,Y111+AJ112-AV112,$C112-SUM($AZ112:BG112))))</f>
        <v>0</v>
      </c>
      <c r="BI112" s="128">
        <f ca="1">IF(Z111&lt;=0,0,IF($C112&lt;=SUM($AZ112:BH112),0,IF(AW112+$C112-SUM($AZ112:BH112)&gt;Z111+AK112,Z111+AK112-AW112,$C112-SUM($AZ112:BH112))))</f>
        <v>0</v>
      </c>
    </row>
    <row r="113" spans="1:61" ht="11.1" customHeight="1" x14ac:dyDescent="0.25">
      <c r="A113" s="124" t="str">
        <f t="shared" ca="1" si="110"/>
        <v/>
      </c>
      <c r="B113" s="125" t="e">
        <f t="shared" ca="1" si="82"/>
        <v>#N/A</v>
      </c>
      <c r="C113" s="126" t="str">
        <f ca="1">IF(A113="","",IF(snowball,IF(($E$5-AX113)&lt;0,0,$E$5-AX113),0)+D113)</f>
        <v/>
      </c>
      <c r="D113" s="127"/>
      <c r="E113" s="128">
        <f t="shared" ca="1" si="77"/>
        <v>0</v>
      </c>
      <c r="F113" s="128">
        <f t="shared" ca="1" si="78"/>
        <v>0</v>
      </c>
      <c r="G113" s="128">
        <f t="shared" ca="1" si="79"/>
        <v>0</v>
      </c>
      <c r="H113" s="128">
        <f t="shared" ca="1" si="80"/>
        <v>0</v>
      </c>
      <c r="I113" s="128">
        <f t="shared" ca="1" si="111"/>
        <v>0</v>
      </c>
      <c r="J113" s="128">
        <f t="shared" ca="1" si="111"/>
        <v>0</v>
      </c>
      <c r="K113" s="128">
        <f t="shared" ca="1" si="111"/>
        <v>0</v>
      </c>
      <c r="L113" s="128">
        <f t="shared" ca="1" si="111"/>
        <v>0</v>
      </c>
      <c r="M113" s="128">
        <f t="shared" ca="1" si="111"/>
        <v>0</v>
      </c>
      <c r="N113" s="128">
        <f t="shared" ca="1" si="111"/>
        <v>0</v>
      </c>
      <c r="O113" s="129"/>
      <c r="P113" s="128">
        <f t="shared" ca="1" si="83"/>
        <v>0</v>
      </c>
      <c r="Q113" s="128">
        <f t="shared" ca="1" si="84"/>
        <v>0</v>
      </c>
      <c r="R113" s="128">
        <f t="shared" ca="1" si="85"/>
        <v>0</v>
      </c>
      <c r="S113" s="128">
        <f t="shared" ca="1" si="86"/>
        <v>0</v>
      </c>
      <c r="T113" s="128">
        <f t="shared" ca="1" si="87"/>
        <v>0</v>
      </c>
      <c r="U113" s="128">
        <f t="shared" ca="1" si="88"/>
        <v>0</v>
      </c>
      <c r="V113" s="128">
        <f t="shared" ca="1" si="89"/>
        <v>0</v>
      </c>
      <c r="W113" s="128">
        <f t="shared" ca="1" si="90"/>
        <v>0</v>
      </c>
      <c r="X113" s="128">
        <f t="shared" ca="1" si="91"/>
        <v>0</v>
      </c>
      <c r="Y113" s="128">
        <f t="shared" ca="1" si="92"/>
        <v>0</v>
      </c>
      <c r="Z113" s="128">
        <f t="shared" ca="1" si="93"/>
        <v>0</v>
      </c>
      <c r="AA113" s="134"/>
      <c r="AB113" s="128">
        <f t="shared" ca="1" si="94"/>
        <v>0</v>
      </c>
      <c r="AC113" s="128">
        <f t="shared" ca="1" si="95"/>
        <v>0</v>
      </c>
      <c r="AD113" s="128">
        <f t="shared" ca="1" si="96"/>
        <v>0</v>
      </c>
      <c r="AE113" s="128">
        <f t="shared" ca="1" si="112"/>
        <v>0</v>
      </c>
      <c r="AF113" s="128">
        <f t="shared" ca="1" si="113"/>
        <v>0</v>
      </c>
      <c r="AG113" s="128">
        <f t="shared" ca="1" si="114"/>
        <v>0</v>
      </c>
      <c r="AH113" s="128">
        <f t="shared" ca="1" si="115"/>
        <v>0</v>
      </c>
      <c r="AI113" s="128">
        <f t="shared" ca="1" si="116"/>
        <v>0</v>
      </c>
      <c r="AJ113" s="128">
        <f t="shared" ca="1" si="117"/>
        <v>0</v>
      </c>
      <c r="AK113" s="128">
        <f t="shared" ca="1" si="118"/>
        <v>0</v>
      </c>
      <c r="AL113" s="132">
        <f t="shared" ca="1" si="97"/>
        <v>0</v>
      </c>
      <c r="AM113" s="135"/>
      <c r="AN113" s="128">
        <f t="shared" ca="1" si="98"/>
        <v>0</v>
      </c>
      <c r="AO113" s="128">
        <f t="shared" ca="1" si="99"/>
        <v>0</v>
      </c>
      <c r="AP113" s="128">
        <f t="shared" ca="1" si="100"/>
        <v>0</v>
      </c>
      <c r="AQ113" s="128">
        <f t="shared" ca="1" si="101"/>
        <v>0</v>
      </c>
      <c r="AR113" s="128">
        <f t="shared" ca="1" si="102"/>
        <v>0</v>
      </c>
      <c r="AS113" s="128">
        <f t="shared" ca="1" si="103"/>
        <v>0</v>
      </c>
      <c r="AT113" s="128">
        <f t="shared" ca="1" si="104"/>
        <v>0</v>
      </c>
      <c r="AU113" s="128">
        <f t="shared" ca="1" si="105"/>
        <v>0</v>
      </c>
      <c r="AV113" s="128">
        <f t="shared" ca="1" si="106"/>
        <v>0</v>
      </c>
      <c r="AW113" s="128">
        <f t="shared" ca="1" si="107"/>
        <v>0</v>
      </c>
      <c r="AX113" s="132">
        <f t="shared" ca="1" si="108"/>
        <v>0</v>
      </c>
      <c r="AY113" s="132"/>
      <c r="AZ113" s="133">
        <f t="shared" ca="1" si="109"/>
        <v>0</v>
      </c>
      <c r="BA113" s="128">
        <f ca="1">IF(R112&lt;=0,0,IF($C113&lt;=SUM($AZ113:AZ113),0,IF(AO113+$C113-SUM($AZ113:AZ113)&gt;R112+AC113,R112+AC113-AO113,$C113-SUM($AZ113:AZ113))))</f>
        <v>0</v>
      </c>
      <c r="BB113" s="128">
        <f ca="1">IF(S112&lt;=0,0,IF($C113&lt;=SUM($AZ113:BA113),0,IF(AP113+$C113-SUM($AZ113:BA113)&gt;S112+AD113,S112+AD113-AP113,$C113-SUM($AZ113:BA113))))</f>
        <v>0</v>
      </c>
      <c r="BC113" s="128">
        <f ca="1">IF(T112&lt;=0,0,IF($C113&lt;=SUM($AZ113:BB113),0,IF(AQ113+$C113-SUM($AZ113:BB113)&gt;T112+AE113,T112+AE113-AQ113,$C113-SUM($AZ113:BB113))))</f>
        <v>0</v>
      </c>
      <c r="BD113" s="128">
        <f ca="1">IF(U112&lt;=0,0,IF($C113&lt;=SUM($AZ113:BC113),0,IF(AR113+$C113-SUM($AZ113:BC113)&gt;U112+AF113,U112+AF113-AR113,$C113-SUM($AZ113:BC113))))</f>
        <v>0</v>
      </c>
      <c r="BE113" s="128">
        <f ca="1">IF(V112&lt;=0,0,IF($C113&lt;=SUM($AZ113:BD113),0,IF(AS113+$C113-SUM($AZ113:BD113)&gt;V112+AG113,V112+AG113-AS113,$C113-SUM($AZ113:BD113))))</f>
        <v>0</v>
      </c>
      <c r="BF113" s="128">
        <f ca="1">IF(W112&lt;=0,0,IF($C113&lt;=SUM($AZ113:BE113),0,IF(AT113+$C113-SUM($AZ113:BE113)&gt;W112+AH113,W112+AH113-AT113,$C113-SUM($AZ113:BE113))))</f>
        <v>0</v>
      </c>
      <c r="BG113" s="128">
        <f ca="1">IF(X112&lt;=0,0,IF($C113&lt;=SUM($AZ113:BF113),0,IF(AU113+$C113-SUM($AZ113:BF113)&gt;X112+AI113,X112+AI113-AU113,$C113-SUM($AZ113:BF113))))</f>
        <v>0</v>
      </c>
      <c r="BH113" s="128">
        <f ca="1">IF(Y112&lt;=0,0,IF($C113&lt;=SUM($AZ113:BG113),0,IF(AV113+$C113-SUM($AZ113:BG113)&gt;Y112+AJ113,Y112+AJ113-AV113,$C113-SUM($AZ113:BG113))))</f>
        <v>0</v>
      </c>
      <c r="BI113" s="128">
        <f ca="1">IF(Z112&lt;=0,0,IF($C113&lt;=SUM($AZ113:BH113),0,IF(AW113+$C113-SUM($AZ113:BH113)&gt;Z112+AK113,Z112+AK113-AW113,$C113-SUM($AZ113:BH113))))</f>
        <v>0</v>
      </c>
    </row>
    <row r="114" spans="1:61" ht="11.1" customHeight="1" x14ac:dyDescent="0.25">
      <c r="A114" s="124" t="str">
        <f t="shared" ca="1" si="110"/>
        <v/>
      </c>
      <c r="B114" s="125" t="e">
        <f t="shared" ca="1" si="82"/>
        <v>#N/A</v>
      </c>
      <c r="C114" s="126" t="str">
        <f ca="1">IF(A114="","",IF(snowball,IF(($E$5-AX114)&lt;0,0,$E$5-AX114),0)+D114)</f>
        <v/>
      </c>
      <c r="D114" s="127"/>
      <c r="E114" s="128">
        <f t="shared" ca="1" si="77"/>
        <v>0</v>
      </c>
      <c r="F114" s="128">
        <f t="shared" ca="1" si="78"/>
        <v>0</v>
      </c>
      <c r="G114" s="128">
        <f t="shared" ca="1" si="79"/>
        <v>0</v>
      </c>
      <c r="H114" s="128">
        <f t="shared" ca="1" si="80"/>
        <v>0</v>
      </c>
      <c r="I114" s="128">
        <f t="shared" ca="1" si="111"/>
        <v>0</v>
      </c>
      <c r="J114" s="128">
        <f t="shared" ca="1" si="111"/>
        <v>0</v>
      </c>
      <c r="K114" s="128">
        <f t="shared" ca="1" si="111"/>
        <v>0</v>
      </c>
      <c r="L114" s="128">
        <f t="shared" ca="1" si="111"/>
        <v>0</v>
      </c>
      <c r="M114" s="128">
        <f t="shared" ca="1" si="111"/>
        <v>0</v>
      </c>
      <c r="N114" s="128">
        <f t="shared" ca="1" si="111"/>
        <v>0</v>
      </c>
      <c r="O114" s="129"/>
      <c r="P114" s="128">
        <f t="shared" ca="1" si="83"/>
        <v>0</v>
      </c>
      <c r="Q114" s="128">
        <f t="shared" ca="1" si="84"/>
        <v>0</v>
      </c>
      <c r="R114" s="128">
        <f t="shared" ca="1" si="85"/>
        <v>0</v>
      </c>
      <c r="S114" s="128">
        <f t="shared" ca="1" si="86"/>
        <v>0</v>
      </c>
      <c r="T114" s="128">
        <f t="shared" ca="1" si="87"/>
        <v>0</v>
      </c>
      <c r="U114" s="128">
        <f t="shared" ca="1" si="88"/>
        <v>0</v>
      </c>
      <c r="V114" s="128">
        <f t="shared" ca="1" si="89"/>
        <v>0</v>
      </c>
      <c r="W114" s="128">
        <f t="shared" ca="1" si="90"/>
        <v>0</v>
      </c>
      <c r="X114" s="128">
        <f t="shared" ca="1" si="91"/>
        <v>0</v>
      </c>
      <c r="Y114" s="128">
        <f t="shared" ca="1" si="92"/>
        <v>0</v>
      </c>
      <c r="Z114" s="128">
        <f t="shared" ca="1" si="93"/>
        <v>0</v>
      </c>
      <c r="AA114" s="134"/>
      <c r="AB114" s="128">
        <f t="shared" ca="1" si="94"/>
        <v>0</v>
      </c>
      <c r="AC114" s="128">
        <f t="shared" ca="1" si="95"/>
        <v>0</v>
      </c>
      <c r="AD114" s="128">
        <f t="shared" ca="1" si="96"/>
        <v>0</v>
      </c>
      <c r="AE114" s="128">
        <f t="shared" ca="1" si="112"/>
        <v>0</v>
      </c>
      <c r="AF114" s="128">
        <f t="shared" ca="1" si="113"/>
        <v>0</v>
      </c>
      <c r="AG114" s="128">
        <f t="shared" ca="1" si="114"/>
        <v>0</v>
      </c>
      <c r="AH114" s="128">
        <f t="shared" ca="1" si="115"/>
        <v>0</v>
      </c>
      <c r="AI114" s="128">
        <f t="shared" ca="1" si="116"/>
        <v>0</v>
      </c>
      <c r="AJ114" s="128">
        <f t="shared" ca="1" si="117"/>
        <v>0</v>
      </c>
      <c r="AK114" s="128">
        <f t="shared" ca="1" si="118"/>
        <v>0</v>
      </c>
      <c r="AL114" s="132">
        <f t="shared" ca="1" si="97"/>
        <v>0</v>
      </c>
      <c r="AM114" s="135"/>
      <c r="AN114" s="128">
        <f t="shared" ca="1" si="98"/>
        <v>0</v>
      </c>
      <c r="AO114" s="128">
        <f t="shared" ca="1" si="99"/>
        <v>0</v>
      </c>
      <c r="AP114" s="128">
        <f t="shared" ca="1" si="100"/>
        <v>0</v>
      </c>
      <c r="AQ114" s="128">
        <f t="shared" ca="1" si="101"/>
        <v>0</v>
      </c>
      <c r="AR114" s="128">
        <f t="shared" ca="1" si="102"/>
        <v>0</v>
      </c>
      <c r="AS114" s="128">
        <f t="shared" ca="1" si="103"/>
        <v>0</v>
      </c>
      <c r="AT114" s="128">
        <f t="shared" ca="1" si="104"/>
        <v>0</v>
      </c>
      <c r="AU114" s="128">
        <f t="shared" ca="1" si="105"/>
        <v>0</v>
      </c>
      <c r="AV114" s="128">
        <f t="shared" ca="1" si="106"/>
        <v>0</v>
      </c>
      <c r="AW114" s="128">
        <f t="shared" ca="1" si="107"/>
        <v>0</v>
      </c>
      <c r="AX114" s="132">
        <f t="shared" ca="1" si="108"/>
        <v>0</v>
      </c>
      <c r="AY114" s="132"/>
      <c r="AZ114" s="133">
        <f t="shared" ca="1" si="109"/>
        <v>0</v>
      </c>
      <c r="BA114" s="128">
        <f ca="1">IF(R113&lt;=0,0,IF($C114&lt;=SUM($AZ114:AZ114),0,IF(AO114+$C114-SUM($AZ114:AZ114)&gt;R113+AC114,R113+AC114-AO114,$C114-SUM($AZ114:AZ114))))</f>
        <v>0</v>
      </c>
      <c r="BB114" s="128">
        <f ca="1">IF(S113&lt;=0,0,IF($C114&lt;=SUM($AZ114:BA114),0,IF(AP114+$C114-SUM($AZ114:BA114)&gt;S113+AD114,S113+AD114-AP114,$C114-SUM($AZ114:BA114))))</f>
        <v>0</v>
      </c>
      <c r="BC114" s="128">
        <f ca="1">IF(T113&lt;=0,0,IF($C114&lt;=SUM($AZ114:BB114),0,IF(AQ114+$C114-SUM($AZ114:BB114)&gt;T113+AE114,T113+AE114-AQ114,$C114-SUM($AZ114:BB114))))</f>
        <v>0</v>
      </c>
      <c r="BD114" s="128">
        <f ca="1">IF(U113&lt;=0,0,IF($C114&lt;=SUM($AZ114:BC114),0,IF(AR114+$C114-SUM($AZ114:BC114)&gt;U113+AF114,U113+AF114-AR114,$C114-SUM($AZ114:BC114))))</f>
        <v>0</v>
      </c>
      <c r="BE114" s="128">
        <f ca="1">IF(V113&lt;=0,0,IF($C114&lt;=SUM($AZ114:BD114),0,IF(AS114+$C114-SUM($AZ114:BD114)&gt;V113+AG114,V113+AG114-AS114,$C114-SUM($AZ114:BD114))))</f>
        <v>0</v>
      </c>
      <c r="BF114" s="128">
        <f ca="1">IF(W113&lt;=0,0,IF($C114&lt;=SUM($AZ114:BE114),0,IF(AT114+$C114-SUM($AZ114:BE114)&gt;W113+AH114,W113+AH114-AT114,$C114-SUM($AZ114:BE114))))</f>
        <v>0</v>
      </c>
      <c r="BG114" s="128">
        <f ca="1">IF(X113&lt;=0,0,IF($C114&lt;=SUM($AZ114:BF114),0,IF(AU114+$C114-SUM($AZ114:BF114)&gt;X113+AI114,X113+AI114-AU114,$C114-SUM($AZ114:BF114))))</f>
        <v>0</v>
      </c>
      <c r="BH114" s="128">
        <f ca="1">IF(Y113&lt;=0,0,IF($C114&lt;=SUM($AZ114:BG114),0,IF(AV114+$C114-SUM($AZ114:BG114)&gt;Y113+AJ114,Y113+AJ114-AV114,$C114-SUM($AZ114:BG114))))</f>
        <v>0</v>
      </c>
      <c r="BI114" s="128">
        <f ca="1">IF(Z113&lt;=0,0,IF($C114&lt;=SUM($AZ114:BH114),0,IF(AW114+$C114-SUM($AZ114:BH114)&gt;Z113+AK114,Z113+AK114-AW114,$C114-SUM($AZ114:BH114))))</f>
        <v>0</v>
      </c>
    </row>
    <row r="115" spans="1:61" ht="11.1" customHeight="1" x14ac:dyDescent="0.25">
      <c r="A115" s="124" t="str">
        <f t="shared" ca="1" si="110"/>
        <v/>
      </c>
      <c r="B115" s="125" t="e">
        <f t="shared" ca="1" si="82"/>
        <v>#N/A</v>
      </c>
      <c r="C115" s="126" t="str">
        <f ca="1">IF(A115="","",IF(snowball,IF(($E$5-AX115)&lt;0,0,$E$5-AX115),0)+D115)</f>
        <v/>
      </c>
      <c r="D115" s="127"/>
      <c r="E115" s="128">
        <f t="shared" ca="1" si="77"/>
        <v>0</v>
      </c>
      <c r="F115" s="128">
        <f t="shared" ca="1" si="78"/>
        <v>0</v>
      </c>
      <c r="G115" s="128">
        <f t="shared" ca="1" si="79"/>
        <v>0</v>
      </c>
      <c r="H115" s="128">
        <f t="shared" ca="1" si="80"/>
        <v>0</v>
      </c>
      <c r="I115" s="128">
        <f t="shared" ca="1" si="111"/>
        <v>0</v>
      </c>
      <c r="J115" s="128">
        <f t="shared" ca="1" si="111"/>
        <v>0</v>
      </c>
      <c r="K115" s="128">
        <f t="shared" ca="1" si="111"/>
        <v>0</v>
      </c>
      <c r="L115" s="128">
        <f t="shared" ca="1" si="111"/>
        <v>0</v>
      </c>
      <c r="M115" s="128">
        <f t="shared" ca="1" si="111"/>
        <v>0</v>
      </c>
      <c r="N115" s="128">
        <f t="shared" ca="1" si="111"/>
        <v>0</v>
      </c>
      <c r="O115" s="129"/>
      <c r="P115" s="128">
        <f t="shared" ca="1" si="83"/>
        <v>0</v>
      </c>
      <c r="Q115" s="128">
        <f t="shared" ca="1" si="84"/>
        <v>0</v>
      </c>
      <c r="R115" s="128">
        <f t="shared" ca="1" si="85"/>
        <v>0</v>
      </c>
      <c r="S115" s="128">
        <f t="shared" ca="1" si="86"/>
        <v>0</v>
      </c>
      <c r="T115" s="128">
        <f t="shared" ca="1" si="87"/>
        <v>0</v>
      </c>
      <c r="U115" s="128">
        <f t="shared" ca="1" si="88"/>
        <v>0</v>
      </c>
      <c r="V115" s="128">
        <f t="shared" ca="1" si="89"/>
        <v>0</v>
      </c>
      <c r="W115" s="128">
        <f t="shared" ca="1" si="90"/>
        <v>0</v>
      </c>
      <c r="X115" s="128">
        <f t="shared" ca="1" si="91"/>
        <v>0</v>
      </c>
      <c r="Y115" s="128">
        <f t="shared" ca="1" si="92"/>
        <v>0</v>
      </c>
      <c r="Z115" s="128">
        <f t="shared" ca="1" si="93"/>
        <v>0</v>
      </c>
      <c r="AA115" s="134"/>
      <c r="AB115" s="128">
        <f t="shared" ca="1" si="94"/>
        <v>0</v>
      </c>
      <c r="AC115" s="128">
        <f t="shared" ca="1" si="95"/>
        <v>0</v>
      </c>
      <c r="AD115" s="128">
        <f t="shared" ca="1" si="96"/>
        <v>0</v>
      </c>
      <c r="AE115" s="128">
        <f t="shared" ca="1" si="112"/>
        <v>0</v>
      </c>
      <c r="AF115" s="128">
        <f t="shared" ca="1" si="113"/>
        <v>0</v>
      </c>
      <c r="AG115" s="128">
        <f t="shared" ca="1" si="114"/>
        <v>0</v>
      </c>
      <c r="AH115" s="128">
        <f t="shared" ca="1" si="115"/>
        <v>0</v>
      </c>
      <c r="AI115" s="128">
        <f t="shared" ca="1" si="116"/>
        <v>0</v>
      </c>
      <c r="AJ115" s="128">
        <f t="shared" ca="1" si="117"/>
        <v>0</v>
      </c>
      <c r="AK115" s="128">
        <f t="shared" ca="1" si="118"/>
        <v>0</v>
      </c>
      <c r="AL115" s="132">
        <f t="shared" ca="1" si="97"/>
        <v>0</v>
      </c>
      <c r="AM115" s="135"/>
      <c r="AN115" s="128">
        <f t="shared" ca="1" si="98"/>
        <v>0</v>
      </c>
      <c r="AO115" s="128">
        <f t="shared" ca="1" si="99"/>
        <v>0</v>
      </c>
      <c r="AP115" s="128">
        <f t="shared" ca="1" si="100"/>
        <v>0</v>
      </c>
      <c r="AQ115" s="128">
        <f t="shared" ca="1" si="101"/>
        <v>0</v>
      </c>
      <c r="AR115" s="128">
        <f t="shared" ca="1" si="102"/>
        <v>0</v>
      </c>
      <c r="AS115" s="128">
        <f t="shared" ca="1" si="103"/>
        <v>0</v>
      </c>
      <c r="AT115" s="128">
        <f t="shared" ca="1" si="104"/>
        <v>0</v>
      </c>
      <c r="AU115" s="128">
        <f t="shared" ca="1" si="105"/>
        <v>0</v>
      </c>
      <c r="AV115" s="128">
        <f t="shared" ca="1" si="106"/>
        <v>0</v>
      </c>
      <c r="AW115" s="128">
        <f t="shared" ca="1" si="107"/>
        <v>0</v>
      </c>
      <c r="AX115" s="132">
        <f t="shared" ca="1" si="108"/>
        <v>0</v>
      </c>
      <c r="AY115" s="132"/>
      <c r="AZ115" s="133">
        <f t="shared" ca="1" si="109"/>
        <v>0</v>
      </c>
      <c r="BA115" s="128">
        <f ca="1">IF(R114&lt;=0,0,IF($C115&lt;=SUM($AZ115:AZ115),0,IF(AO115+$C115-SUM($AZ115:AZ115)&gt;R114+AC115,R114+AC115-AO115,$C115-SUM($AZ115:AZ115))))</f>
        <v>0</v>
      </c>
      <c r="BB115" s="128">
        <f ca="1">IF(S114&lt;=0,0,IF($C115&lt;=SUM($AZ115:BA115),0,IF(AP115+$C115-SUM($AZ115:BA115)&gt;S114+AD115,S114+AD115-AP115,$C115-SUM($AZ115:BA115))))</f>
        <v>0</v>
      </c>
      <c r="BC115" s="128">
        <f ca="1">IF(T114&lt;=0,0,IF($C115&lt;=SUM($AZ115:BB115),0,IF(AQ115+$C115-SUM($AZ115:BB115)&gt;T114+AE115,T114+AE115-AQ115,$C115-SUM($AZ115:BB115))))</f>
        <v>0</v>
      </c>
      <c r="BD115" s="128">
        <f ca="1">IF(U114&lt;=0,0,IF($C115&lt;=SUM($AZ115:BC115),0,IF(AR115+$C115-SUM($AZ115:BC115)&gt;U114+AF115,U114+AF115-AR115,$C115-SUM($AZ115:BC115))))</f>
        <v>0</v>
      </c>
      <c r="BE115" s="128">
        <f ca="1">IF(V114&lt;=0,0,IF($C115&lt;=SUM($AZ115:BD115),0,IF(AS115+$C115-SUM($AZ115:BD115)&gt;V114+AG115,V114+AG115-AS115,$C115-SUM($AZ115:BD115))))</f>
        <v>0</v>
      </c>
      <c r="BF115" s="128">
        <f ca="1">IF(W114&lt;=0,0,IF($C115&lt;=SUM($AZ115:BE115),0,IF(AT115+$C115-SUM($AZ115:BE115)&gt;W114+AH115,W114+AH115-AT115,$C115-SUM($AZ115:BE115))))</f>
        <v>0</v>
      </c>
      <c r="BG115" s="128">
        <f ca="1">IF(X114&lt;=0,0,IF($C115&lt;=SUM($AZ115:BF115),0,IF(AU115+$C115-SUM($AZ115:BF115)&gt;X114+AI115,X114+AI115-AU115,$C115-SUM($AZ115:BF115))))</f>
        <v>0</v>
      </c>
      <c r="BH115" s="128">
        <f ca="1">IF(Y114&lt;=0,0,IF($C115&lt;=SUM($AZ115:BG115),0,IF(AV115+$C115-SUM($AZ115:BG115)&gt;Y114+AJ115,Y114+AJ115-AV115,$C115-SUM($AZ115:BG115))))</f>
        <v>0</v>
      </c>
      <c r="BI115" s="128">
        <f ca="1">IF(Z114&lt;=0,0,IF($C115&lt;=SUM($AZ115:BH115),0,IF(AW115+$C115-SUM($AZ115:BH115)&gt;Z114+AK115,Z114+AK115-AW115,$C115-SUM($AZ115:BH115))))</f>
        <v>0</v>
      </c>
    </row>
    <row r="116" spans="1:61" ht="11.1" customHeight="1" x14ac:dyDescent="0.25">
      <c r="A116" s="124" t="str">
        <f t="shared" ca="1" si="110"/>
        <v/>
      </c>
      <c r="B116" s="125" t="e">
        <f t="shared" ca="1" si="82"/>
        <v>#N/A</v>
      </c>
      <c r="C116" s="126" t="str">
        <f ca="1">IF(A116="","",IF(snowball,IF(($E$5-AX116)&lt;0,0,$E$5-AX116),0)+D116)</f>
        <v/>
      </c>
      <c r="D116" s="127"/>
      <c r="E116" s="128">
        <f t="shared" ca="1" si="77"/>
        <v>0</v>
      </c>
      <c r="F116" s="128">
        <f t="shared" ca="1" si="78"/>
        <v>0</v>
      </c>
      <c r="G116" s="128">
        <f t="shared" ca="1" si="79"/>
        <v>0</v>
      </c>
      <c r="H116" s="128">
        <f t="shared" ca="1" si="80"/>
        <v>0</v>
      </c>
      <c r="I116" s="128">
        <f t="shared" ca="1" si="111"/>
        <v>0</v>
      </c>
      <c r="J116" s="128">
        <f t="shared" ca="1" si="111"/>
        <v>0</v>
      </c>
      <c r="K116" s="128">
        <f t="shared" ca="1" si="111"/>
        <v>0</v>
      </c>
      <c r="L116" s="128">
        <f t="shared" ca="1" si="111"/>
        <v>0</v>
      </c>
      <c r="M116" s="128">
        <f t="shared" ca="1" si="111"/>
        <v>0</v>
      </c>
      <c r="N116" s="128">
        <f t="shared" ca="1" si="111"/>
        <v>0</v>
      </c>
      <c r="O116" s="129"/>
      <c r="P116" s="128">
        <f t="shared" ca="1" si="83"/>
        <v>0</v>
      </c>
      <c r="Q116" s="128">
        <f t="shared" ca="1" si="84"/>
        <v>0</v>
      </c>
      <c r="R116" s="128">
        <f t="shared" ca="1" si="85"/>
        <v>0</v>
      </c>
      <c r="S116" s="128">
        <f t="shared" ca="1" si="86"/>
        <v>0</v>
      </c>
      <c r="T116" s="128">
        <f t="shared" ca="1" si="87"/>
        <v>0</v>
      </c>
      <c r="U116" s="128">
        <f t="shared" ca="1" si="88"/>
        <v>0</v>
      </c>
      <c r="V116" s="128">
        <f t="shared" ca="1" si="89"/>
        <v>0</v>
      </c>
      <c r="W116" s="128">
        <f t="shared" ca="1" si="90"/>
        <v>0</v>
      </c>
      <c r="X116" s="128">
        <f t="shared" ca="1" si="91"/>
        <v>0</v>
      </c>
      <c r="Y116" s="128">
        <f t="shared" ca="1" si="92"/>
        <v>0</v>
      </c>
      <c r="Z116" s="128">
        <f t="shared" ca="1" si="93"/>
        <v>0</v>
      </c>
      <c r="AA116" s="134"/>
      <c r="AB116" s="128">
        <f t="shared" ca="1" si="94"/>
        <v>0</v>
      </c>
      <c r="AC116" s="128">
        <f t="shared" ca="1" si="95"/>
        <v>0</v>
      </c>
      <c r="AD116" s="128">
        <f t="shared" ca="1" si="96"/>
        <v>0</v>
      </c>
      <c r="AE116" s="128">
        <f t="shared" ca="1" si="112"/>
        <v>0</v>
      </c>
      <c r="AF116" s="128">
        <f t="shared" ca="1" si="113"/>
        <v>0</v>
      </c>
      <c r="AG116" s="128">
        <f t="shared" ca="1" si="114"/>
        <v>0</v>
      </c>
      <c r="AH116" s="128">
        <f t="shared" ca="1" si="115"/>
        <v>0</v>
      </c>
      <c r="AI116" s="128">
        <f t="shared" ca="1" si="116"/>
        <v>0</v>
      </c>
      <c r="AJ116" s="128">
        <f t="shared" ca="1" si="117"/>
        <v>0</v>
      </c>
      <c r="AK116" s="128">
        <f t="shared" ca="1" si="118"/>
        <v>0</v>
      </c>
      <c r="AL116" s="132">
        <f t="shared" ca="1" si="97"/>
        <v>0</v>
      </c>
      <c r="AM116" s="135"/>
      <c r="AN116" s="128">
        <f t="shared" ca="1" si="98"/>
        <v>0</v>
      </c>
      <c r="AO116" s="128">
        <f t="shared" ca="1" si="99"/>
        <v>0</v>
      </c>
      <c r="AP116" s="128">
        <f t="shared" ca="1" si="100"/>
        <v>0</v>
      </c>
      <c r="AQ116" s="128">
        <f t="shared" ca="1" si="101"/>
        <v>0</v>
      </c>
      <c r="AR116" s="128">
        <f t="shared" ca="1" si="102"/>
        <v>0</v>
      </c>
      <c r="AS116" s="128">
        <f t="shared" ca="1" si="103"/>
        <v>0</v>
      </c>
      <c r="AT116" s="128">
        <f t="shared" ca="1" si="104"/>
        <v>0</v>
      </c>
      <c r="AU116" s="128">
        <f t="shared" ca="1" si="105"/>
        <v>0</v>
      </c>
      <c r="AV116" s="128">
        <f t="shared" ca="1" si="106"/>
        <v>0</v>
      </c>
      <c r="AW116" s="128">
        <f t="shared" ca="1" si="107"/>
        <v>0</v>
      </c>
      <c r="AX116" s="132">
        <f t="shared" ca="1" si="108"/>
        <v>0</v>
      </c>
      <c r="AY116" s="132"/>
      <c r="AZ116" s="133">
        <f t="shared" ca="1" si="109"/>
        <v>0</v>
      </c>
      <c r="BA116" s="128">
        <f ca="1">IF(R115&lt;=0,0,IF($C116&lt;=SUM($AZ116:AZ116),0,IF(AO116+$C116-SUM($AZ116:AZ116)&gt;R115+AC116,R115+AC116-AO116,$C116-SUM($AZ116:AZ116))))</f>
        <v>0</v>
      </c>
      <c r="BB116" s="128">
        <f ca="1">IF(S115&lt;=0,0,IF($C116&lt;=SUM($AZ116:BA116),0,IF(AP116+$C116-SUM($AZ116:BA116)&gt;S115+AD116,S115+AD116-AP116,$C116-SUM($AZ116:BA116))))</f>
        <v>0</v>
      </c>
      <c r="BC116" s="128">
        <f ca="1">IF(T115&lt;=0,0,IF($C116&lt;=SUM($AZ116:BB116),0,IF(AQ116+$C116-SUM($AZ116:BB116)&gt;T115+AE116,T115+AE116-AQ116,$C116-SUM($AZ116:BB116))))</f>
        <v>0</v>
      </c>
      <c r="BD116" s="128">
        <f ca="1">IF(U115&lt;=0,0,IF($C116&lt;=SUM($AZ116:BC116),0,IF(AR116+$C116-SUM($AZ116:BC116)&gt;U115+AF116,U115+AF116-AR116,$C116-SUM($AZ116:BC116))))</f>
        <v>0</v>
      </c>
      <c r="BE116" s="128">
        <f ca="1">IF(V115&lt;=0,0,IF($C116&lt;=SUM($AZ116:BD116),0,IF(AS116+$C116-SUM($AZ116:BD116)&gt;V115+AG116,V115+AG116-AS116,$C116-SUM($AZ116:BD116))))</f>
        <v>0</v>
      </c>
      <c r="BF116" s="128">
        <f ca="1">IF(W115&lt;=0,0,IF($C116&lt;=SUM($AZ116:BE116),0,IF(AT116+$C116-SUM($AZ116:BE116)&gt;W115+AH116,W115+AH116-AT116,$C116-SUM($AZ116:BE116))))</f>
        <v>0</v>
      </c>
      <c r="BG116" s="128">
        <f ca="1">IF(X115&lt;=0,0,IF($C116&lt;=SUM($AZ116:BF116),0,IF(AU116+$C116-SUM($AZ116:BF116)&gt;X115+AI116,X115+AI116-AU116,$C116-SUM($AZ116:BF116))))</f>
        <v>0</v>
      </c>
      <c r="BH116" s="128">
        <f ca="1">IF(Y115&lt;=0,0,IF($C116&lt;=SUM($AZ116:BG116),0,IF(AV116+$C116-SUM($AZ116:BG116)&gt;Y115+AJ116,Y115+AJ116-AV116,$C116-SUM($AZ116:BG116))))</f>
        <v>0</v>
      </c>
      <c r="BI116" s="128">
        <f ca="1">IF(Z115&lt;=0,0,IF($C116&lt;=SUM($AZ116:BH116),0,IF(AW116+$C116-SUM($AZ116:BH116)&gt;Z115+AK116,Z115+AK116-AW116,$C116-SUM($AZ116:BH116))))</f>
        <v>0</v>
      </c>
    </row>
    <row r="117" spans="1:61" ht="11.1" customHeight="1" x14ac:dyDescent="0.25">
      <c r="A117" s="124" t="str">
        <f t="shared" ca="1" si="110"/>
        <v/>
      </c>
      <c r="B117" s="125" t="e">
        <f t="shared" ca="1" si="82"/>
        <v>#N/A</v>
      </c>
      <c r="C117" s="126" t="str">
        <f ca="1">IF(A117="","",IF(snowball,IF(($E$5-AX117)&lt;0,0,$E$5-AX117),0)+D117)</f>
        <v/>
      </c>
      <c r="D117" s="127"/>
      <c r="E117" s="128">
        <f t="shared" ca="1" si="77"/>
        <v>0</v>
      </c>
      <c r="F117" s="128">
        <f t="shared" ca="1" si="78"/>
        <v>0</v>
      </c>
      <c r="G117" s="128">
        <f t="shared" ca="1" si="79"/>
        <v>0</v>
      </c>
      <c r="H117" s="128">
        <f t="shared" ca="1" si="80"/>
        <v>0</v>
      </c>
      <c r="I117" s="128">
        <f t="shared" ref="I117:N132" ca="1" si="119">AR117+BD117</f>
        <v>0</v>
      </c>
      <c r="J117" s="128">
        <f t="shared" ca="1" si="119"/>
        <v>0</v>
      </c>
      <c r="K117" s="128">
        <f t="shared" ca="1" si="119"/>
        <v>0</v>
      </c>
      <c r="L117" s="128">
        <f t="shared" ca="1" si="119"/>
        <v>0</v>
      </c>
      <c r="M117" s="128">
        <f t="shared" ca="1" si="119"/>
        <v>0</v>
      </c>
      <c r="N117" s="128">
        <f t="shared" ca="1" si="119"/>
        <v>0</v>
      </c>
      <c r="O117" s="129"/>
      <c r="P117" s="128">
        <f t="shared" ca="1" si="83"/>
        <v>0</v>
      </c>
      <c r="Q117" s="128">
        <f t="shared" ca="1" si="84"/>
        <v>0</v>
      </c>
      <c r="R117" s="128">
        <f t="shared" ca="1" si="85"/>
        <v>0</v>
      </c>
      <c r="S117" s="128">
        <f t="shared" ca="1" si="86"/>
        <v>0</v>
      </c>
      <c r="T117" s="128">
        <f t="shared" ca="1" si="87"/>
        <v>0</v>
      </c>
      <c r="U117" s="128">
        <f t="shared" ca="1" si="88"/>
        <v>0</v>
      </c>
      <c r="V117" s="128">
        <f t="shared" ca="1" si="89"/>
        <v>0</v>
      </c>
      <c r="W117" s="128">
        <f t="shared" ca="1" si="90"/>
        <v>0</v>
      </c>
      <c r="X117" s="128">
        <f t="shared" ca="1" si="91"/>
        <v>0</v>
      </c>
      <c r="Y117" s="128">
        <f t="shared" ca="1" si="92"/>
        <v>0</v>
      </c>
      <c r="Z117" s="128">
        <f t="shared" ca="1" si="93"/>
        <v>0</v>
      </c>
      <c r="AA117" s="134"/>
      <c r="AB117" s="128">
        <f t="shared" ca="1" si="94"/>
        <v>0</v>
      </c>
      <c r="AC117" s="128">
        <f t="shared" ca="1" si="95"/>
        <v>0</v>
      </c>
      <c r="AD117" s="128">
        <f t="shared" ca="1" si="96"/>
        <v>0</v>
      </c>
      <c r="AE117" s="128">
        <f t="shared" ca="1" si="112"/>
        <v>0</v>
      </c>
      <c r="AF117" s="128">
        <f t="shared" ca="1" si="113"/>
        <v>0</v>
      </c>
      <c r="AG117" s="128">
        <f t="shared" ca="1" si="114"/>
        <v>0</v>
      </c>
      <c r="AH117" s="128">
        <f t="shared" ca="1" si="115"/>
        <v>0</v>
      </c>
      <c r="AI117" s="128">
        <f t="shared" ca="1" si="116"/>
        <v>0</v>
      </c>
      <c r="AJ117" s="128">
        <f t="shared" ca="1" si="117"/>
        <v>0</v>
      </c>
      <c r="AK117" s="128">
        <f t="shared" ca="1" si="118"/>
        <v>0</v>
      </c>
      <c r="AL117" s="132">
        <f t="shared" ca="1" si="97"/>
        <v>0</v>
      </c>
      <c r="AM117" s="135"/>
      <c r="AN117" s="128">
        <f t="shared" ca="1" si="98"/>
        <v>0</v>
      </c>
      <c r="AO117" s="128">
        <f t="shared" ca="1" si="99"/>
        <v>0</v>
      </c>
      <c r="AP117" s="128">
        <f t="shared" ca="1" si="100"/>
        <v>0</v>
      </c>
      <c r="AQ117" s="128">
        <f t="shared" ca="1" si="101"/>
        <v>0</v>
      </c>
      <c r="AR117" s="128">
        <f t="shared" ca="1" si="102"/>
        <v>0</v>
      </c>
      <c r="AS117" s="128">
        <f t="shared" ca="1" si="103"/>
        <v>0</v>
      </c>
      <c r="AT117" s="128">
        <f t="shared" ca="1" si="104"/>
        <v>0</v>
      </c>
      <c r="AU117" s="128">
        <f t="shared" ca="1" si="105"/>
        <v>0</v>
      </c>
      <c r="AV117" s="128">
        <f t="shared" ca="1" si="106"/>
        <v>0</v>
      </c>
      <c r="AW117" s="128">
        <f t="shared" ca="1" si="107"/>
        <v>0</v>
      </c>
      <c r="AX117" s="132">
        <f t="shared" ca="1" si="108"/>
        <v>0</v>
      </c>
      <c r="AY117" s="132"/>
      <c r="AZ117" s="133">
        <f t="shared" ca="1" si="109"/>
        <v>0</v>
      </c>
      <c r="BA117" s="128">
        <f ca="1">IF(R116&lt;=0,0,IF($C117&lt;=SUM($AZ117:AZ117),0,IF(AO117+$C117-SUM($AZ117:AZ117)&gt;R116+AC117,R116+AC117-AO117,$C117-SUM($AZ117:AZ117))))</f>
        <v>0</v>
      </c>
      <c r="BB117" s="128">
        <f ca="1">IF(S116&lt;=0,0,IF($C117&lt;=SUM($AZ117:BA117),0,IF(AP117+$C117-SUM($AZ117:BA117)&gt;S116+AD117,S116+AD117-AP117,$C117-SUM($AZ117:BA117))))</f>
        <v>0</v>
      </c>
      <c r="BC117" s="128">
        <f ca="1">IF(T116&lt;=0,0,IF($C117&lt;=SUM($AZ117:BB117),0,IF(AQ117+$C117-SUM($AZ117:BB117)&gt;T116+AE117,T116+AE117-AQ117,$C117-SUM($AZ117:BB117))))</f>
        <v>0</v>
      </c>
      <c r="BD117" s="128">
        <f ca="1">IF(U116&lt;=0,0,IF($C117&lt;=SUM($AZ117:BC117),0,IF(AR117+$C117-SUM($AZ117:BC117)&gt;U116+AF117,U116+AF117-AR117,$C117-SUM($AZ117:BC117))))</f>
        <v>0</v>
      </c>
      <c r="BE117" s="128">
        <f ca="1">IF(V116&lt;=0,0,IF($C117&lt;=SUM($AZ117:BD117),0,IF(AS117+$C117-SUM($AZ117:BD117)&gt;V116+AG117,V116+AG117-AS117,$C117-SUM($AZ117:BD117))))</f>
        <v>0</v>
      </c>
      <c r="BF117" s="128">
        <f ca="1">IF(W116&lt;=0,0,IF($C117&lt;=SUM($AZ117:BE117),0,IF(AT117+$C117-SUM($AZ117:BE117)&gt;W116+AH117,W116+AH117-AT117,$C117-SUM($AZ117:BE117))))</f>
        <v>0</v>
      </c>
      <c r="BG117" s="128">
        <f ca="1">IF(X116&lt;=0,0,IF($C117&lt;=SUM($AZ117:BF117),0,IF(AU117+$C117-SUM($AZ117:BF117)&gt;X116+AI117,X116+AI117-AU117,$C117-SUM($AZ117:BF117))))</f>
        <v>0</v>
      </c>
      <c r="BH117" s="128">
        <f ca="1">IF(Y116&lt;=0,0,IF($C117&lt;=SUM($AZ117:BG117),0,IF(AV117+$C117-SUM($AZ117:BG117)&gt;Y116+AJ117,Y116+AJ117-AV117,$C117-SUM($AZ117:BG117))))</f>
        <v>0</v>
      </c>
      <c r="BI117" s="128">
        <f ca="1">IF(Z116&lt;=0,0,IF($C117&lt;=SUM($AZ117:BH117),0,IF(AW117+$C117-SUM($AZ117:BH117)&gt;Z116+AK117,Z116+AK117-AW117,$C117-SUM($AZ117:BH117))))</f>
        <v>0</v>
      </c>
    </row>
    <row r="118" spans="1:61" ht="11.1" customHeight="1" x14ac:dyDescent="0.25">
      <c r="A118" s="124" t="str">
        <f t="shared" ca="1" si="110"/>
        <v/>
      </c>
      <c r="B118" s="125" t="e">
        <f t="shared" ca="1" si="82"/>
        <v>#N/A</v>
      </c>
      <c r="C118" s="126" t="str">
        <f ca="1">IF(A118="","",IF(snowball,IF(($E$5-AX118)&lt;0,0,$E$5-AX118),0)+D118)</f>
        <v/>
      </c>
      <c r="D118" s="127"/>
      <c r="E118" s="128">
        <f t="shared" ca="1" si="77"/>
        <v>0</v>
      </c>
      <c r="F118" s="128">
        <f t="shared" ca="1" si="78"/>
        <v>0</v>
      </c>
      <c r="G118" s="128">
        <f t="shared" ca="1" si="79"/>
        <v>0</v>
      </c>
      <c r="H118" s="128">
        <f t="shared" ca="1" si="80"/>
        <v>0</v>
      </c>
      <c r="I118" s="128">
        <f t="shared" ca="1" si="119"/>
        <v>0</v>
      </c>
      <c r="J118" s="128">
        <f t="shared" ca="1" si="119"/>
        <v>0</v>
      </c>
      <c r="K118" s="128">
        <f t="shared" ca="1" si="119"/>
        <v>0</v>
      </c>
      <c r="L118" s="128">
        <f t="shared" ca="1" si="119"/>
        <v>0</v>
      </c>
      <c r="M118" s="128">
        <f t="shared" ca="1" si="119"/>
        <v>0</v>
      </c>
      <c r="N118" s="128">
        <f t="shared" ca="1" si="119"/>
        <v>0</v>
      </c>
      <c r="O118" s="129"/>
      <c r="P118" s="128">
        <f t="shared" ca="1" si="83"/>
        <v>0</v>
      </c>
      <c r="Q118" s="128">
        <f t="shared" ca="1" si="84"/>
        <v>0</v>
      </c>
      <c r="R118" s="128">
        <f t="shared" ca="1" si="85"/>
        <v>0</v>
      </c>
      <c r="S118" s="128">
        <f t="shared" ca="1" si="86"/>
        <v>0</v>
      </c>
      <c r="T118" s="128">
        <f t="shared" ca="1" si="87"/>
        <v>0</v>
      </c>
      <c r="U118" s="128">
        <f t="shared" ca="1" si="88"/>
        <v>0</v>
      </c>
      <c r="V118" s="128">
        <f t="shared" ca="1" si="89"/>
        <v>0</v>
      </c>
      <c r="W118" s="128">
        <f t="shared" ca="1" si="90"/>
        <v>0</v>
      </c>
      <c r="X118" s="128">
        <f t="shared" ca="1" si="91"/>
        <v>0</v>
      </c>
      <c r="Y118" s="128">
        <f t="shared" ca="1" si="92"/>
        <v>0</v>
      </c>
      <c r="Z118" s="128">
        <f t="shared" ca="1" si="93"/>
        <v>0</v>
      </c>
      <c r="AA118" s="134"/>
      <c r="AB118" s="128">
        <f t="shared" ca="1" si="94"/>
        <v>0</v>
      </c>
      <c r="AC118" s="128">
        <f t="shared" ca="1" si="95"/>
        <v>0</v>
      </c>
      <c r="AD118" s="128">
        <f t="shared" ca="1" si="96"/>
        <v>0</v>
      </c>
      <c r="AE118" s="128">
        <f t="shared" ca="1" si="112"/>
        <v>0</v>
      </c>
      <c r="AF118" s="128">
        <f t="shared" ca="1" si="113"/>
        <v>0</v>
      </c>
      <c r="AG118" s="128">
        <f t="shared" ca="1" si="114"/>
        <v>0</v>
      </c>
      <c r="AH118" s="128">
        <f t="shared" ca="1" si="115"/>
        <v>0</v>
      </c>
      <c r="AI118" s="128">
        <f t="shared" ca="1" si="116"/>
        <v>0</v>
      </c>
      <c r="AJ118" s="128">
        <f t="shared" ca="1" si="117"/>
        <v>0</v>
      </c>
      <c r="AK118" s="128">
        <f t="shared" ca="1" si="118"/>
        <v>0</v>
      </c>
      <c r="AL118" s="132">
        <f t="shared" ca="1" si="97"/>
        <v>0</v>
      </c>
      <c r="AM118" s="135"/>
      <c r="AN118" s="128">
        <f t="shared" ca="1" si="98"/>
        <v>0</v>
      </c>
      <c r="AO118" s="128">
        <f t="shared" ca="1" si="99"/>
        <v>0</v>
      </c>
      <c r="AP118" s="128">
        <f t="shared" ca="1" si="100"/>
        <v>0</v>
      </c>
      <c r="AQ118" s="128">
        <f t="shared" ca="1" si="101"/>
        <v>0</v>
      </c>
      <c r="AR118" s="128">
        <f t="shared" ca="1" si="102"/>
        <v>0</v>
      </c>
      <c r="AS118" s="128">
        <f t="shared" ca="1" si="103"/>
        <v>0</v>
      </c>
      <c r="AT118" s="128">
        <f t="shared" ca="1" si="104"/>
        <v>0</v>
      </c>
      <c r="AU118" s="128">
        <f t="shared" ca="1" si="105"/>
        <v>0</v>
      </c>
      <c r="AV118" s="128">
        <f t="shared" ca="1" si="106"/>
        <v>0</v>
      </c>
      <c r="AW118" s="128">
        <f t="shared" ca="1" si="107"/>
        <v>0</v>
      </c>
      <c r="AX118" s="132">
        <f t="shared" ca="1" si="108"/>
        <v>0</v>
      </c>
      <c r="AY118" s="132"/>
      <c r="AZ118" s="133">
        <f t="shared" ca="1" si="109"/>
        <v>0</v>
      </c>
      <c r="BA118" s="128">
        <f ca="1">IF(R117&lt;=0,0,IF($C118&lt;=SUM($AZ118:AZ118),0,IF(AO118+$C118-SUM($AZ118:AZ118)&gt;R117+AC118,R117+AC118-AO118,$C118-SUM($AZ118:AZ118))))</f>
        <v>0</v>
      </c>
      <c r="BB118" s="128">
        <f ca="1">IF(S117&lt;=0,0,IF($C118&lt;=SUM($AZ118:BA118),0,IF(AP118+$C118-SUM($AZ118:BA118)&gt;S117+AD118,S117+AD118-AP118,$C118-SUM($AZ118:BA118))))</f>
        <v>0</v>
      </c>
      <c r="BC118" s="128">
        <f ca="1">IF(T117&lt;=0,0,IF($C118&lt;=SUM($AZ118:BB118),0,IF(AQ118+$C118-SUM($AZ118:BB118)&gt;T117+AE118,T117+AE118-AQ118,$C118-SUM($AZ118:BB118))))</f>
        <v>0</v>
      </c>
      <c r="BD118" s="128">
        <f ca="1">IF(U117&lt;=0,0,IF($C118&lt;=SUM($AZ118:BC118),0,IF(AR118+$C118-SUM($AZ118:BC118)&gt;U117+AF118,U117+AF118-AR118,$C118-SUM($AZ118:BC118))))</f>
        <v>0</v>
      </c>
      <c r="BE118" s="128">
        <f ca="1">IF(V117&lt;=0,0,IF($C118&lt;=SUM($AZ118:BD118),0,IF(AS118+$C118-SUM($AZ118:BD118)&gt;V117+AG118,V117+AG118-AS118,$C118-SUM($AZ118:BD118))))</f>
        <v>0</v>
      </c>
      <c r="BF118" s="128">
        <f ca="1">IF(W117&lt;=0,0,IF($C118&lt;=SUM($AZ118:BE118),0,IF(AT118+$C118-SUM($AZ118:BE118)&gt;W117+AH118,W117+AH118-AT118,$C118-SUM($AZ118:BE118))))</f>
        <v>0</v>
      </c>
      <c r="BG118" s="128">
        <f ca="1">IF(X117&lt;=0,0,IF($C118&lt;=SUM($AZ118:BF118),0,IF(AU118+$C118-SUM($AZ118:BF118)&gt;X117+AI118,X117+AI118-AU118,$C118-SUM($AZ118:BF118))))</f>
        <v>0</v>
      </c>
      <c r="BH118" s="128">
        <f ca="1">IF(Y117&lt;=0,0,IF($C118&lt;=SUM($AZ118:BG118),0,IF(AV118+$C118-SUM($AZ118:BG118)&gt;Y117+AJ118,Y117+AJ118-AV118,$C118-SUM($AZ118:BG118))))</f>
        <v>0</v>
      </c>
      <c r="BI118" s="128">
        <f ca="1">IF(Z117&lt;=0,0,IF($C118&lt;=SUM($AZ118:BH118),0,IF(AW118+$C118-SUM($AZ118:BH118)&gt;Z117+AK118,Z117+AK118-AW118,$C118-SUM($AZ118:BH118))))</f>
        <v>0</v>
      </c>
    </row>
    <row r="119" spans="1:61" ht="11.1" customHeight="1" x14ac:dyDescent="0.25">
      <c r="A119" s="124" t="str">
        <f t="shared" ca="1" si="110"/>
        <v/>
      </c>
      <c r="B119" s="125" t="e">
        <f t="shared" ca="1" si="82"/>
        <v>#N/A</v>
      </c>
      <c r="C119" s="126" t="str">
        <f ca="1">IF(A119="","",IF(snowball,IF(($E$5-AX119)&lt;0,0,$E$5-AX119),0)+D119)</f>
        <v/>
      </c>
      <c r="D119" s="127"/>
      <c r="E119" s="128">
        <f t="shared" ca="1" si="77"/>
        <v>0</v>
      </c>
      <c r="F119" s="128">
        <f t="shared" ca="1" si="78"/>
        <v>0</v>
      </c>
      <c r="G119" s="128">
        <f t="shared" ca="1" si="79"/>
        <v>0</v>
      </c>
      <c r="H119" s="128">
        <f t="shared" ca="1" si="80"/>
        <v>0</v>
      </c>
      <c r="I119" s="128">
        <f t="shared" ca="1" si="119"/>
        <v>0</v>
      </c>
      <c r="J119" s="128">
        <f t="shared" ca="1" si="119"/>
        <v>0</v>
      </c>
      <c r="K119" s="128">
        <f t="shared" ca="1" si="119"/>
        <v>0</v>
      </c>
      <c r="L119" s="128">
        <f t="shared" ca="1" si="119"/>
        <v>0</v>
      </c>
      <c r="M119" s="128">
        <f t="shared" ca="1" si="119"/>
        <v>0</v>
      </c>
      <c r="N119" s="128">
        <f t="shared" ca="1" si="119"/>
        <v>0</v>
      </c>
      <c r="O119" s="129"/>
      <c r="P119" s="128">
        <f t="shared" ca="1" si="83"/>
        <v>0</v>
      </c>
      <c r="Q119" s="128">
        <f t="shared" ca="1" si="84"/>
        <v>0</v>
      </c>
      <c r="R119" s="128">
        <f t="shared" ca="1" si="85"/>
        <v>0</v>
      </c>
      <c r="S119" s="128">
        <f t="shared" ca="1" si="86"/>
        <v>0</v>
      </c>
      <c r="T119" s="128">
        <f t="shared" ca="1" si="87"/>
        <v>0</v>
      </c>
      <c r="U119" s="128">
        <f t="shared" ca="1" si="88"/>
        <v>0</v>
      </c>
      <c r="V119" s="128">
        <f t="shared" ca="1" si="89"/>
        <v>0</v>
      </c>
      <c r="W119" s="128">
        <f t="shared" ca="1" si="90"/>
        <v>0</v>
      </c>
      <c r="X119" s="128">
        <f t="shared" ca="1" si="91"/>
        <v>0</v>
      </c>
      <c r="Y119" s="128">
        <f t="shared" ca="1" si="92"/>
        <v>0</v>
      </c>
      <c r="Z119" s="128">
        <f t="shared" ca="1" si="93"/>
        <v>0</v>
      </c>
      <c r="AA119" s="134"/>
      <c r="AB119" s="128">
        <f t="shared" ca="1" si="94"/>
        <v>0</v>
      </c>
      <c r="AC119" s="128">
        <f t="shared" ca="1" si="95"/>
        <v>0</v>
      </c>
      <c r="AD119" s="128">
        <f t="shared" ca="1" si="96"/>
        <v>0</v>
      </c>
      <c r="AE119" s="128">
        <f t="shared" ca="1" si="112"/>
        <v>0</v>
      </c>
      <c r="AF119" s="128">
        <f t="shared" ca="1" si="113"/>
        <v>0</v>
      </c>
      <c r="AG119" s="128">
        <f t="shared" ca="1" si="114"/>
        <v>0</v>
      </c>
      <c r="AH119" s="128">
        <f t="shared" ca="1" si="115"/>
        <v>0</v>
      </c>
      <c r="AI119" s="128">
        <f t="shared" ca="1" si="116"/>
        <v>0</v>
      </c>
      <c r="AJ119" s="128">
        <f t="shared" ca="1" si="117"/>
        <v>0</v>
      </c>
      <c r="AK119" s="128">
        <f t="shared" ca="1" si="118"/>
        <v>0</v>
      </c>
      <c r="AL119" s="132">
        <f t="shared" ca="1" si="97"/>
        <v>0</v>
      </c>
      <c r="AM119" s="135"/>
      <c r="AN119" s="128">
        <f t="shared" ca="1" si="98"/>
        <v>0</v>
      </c>
      <c r="AO119" s="128">
        <f t="shared" ca="1" si="99"/>
        <v>0</v>
      </c>
      <c r="AP119" s="128">
        <f t="shared" ca="1" si="100"/>
        <v>0</v>
      </c>
      <c r="AQ119" s="128">
        <f t="shared" ca="1" si="101"/>
        <v>0</v>
      </c>
      <c r="AR119" s="128">
        <f t="shared" ca="1" si="102"/>
        <v>0</v>
      </c>
      <c r="AS119" s="128">
        <f t="shared" ca="1" si="103"/>
        <v>0</v>
      </c>
      <c r="AT119" s="128">
        <f t="shared" ca="1" si="104"/>
        <v>0</v>
      </c>
      <c r="AU119" s="128">
        <f t="shared" ca="1" si="105"/>
        <v>0</v>
      </c>
      <c r="AV119" s="128">
        <f t="shared" ca="1" si="106"/>
        <v>0</v>
      </c>
      <c r="AW119" s="128">
        <f t="shared" ca="1" si="107"/>
        <v>0</v>
      </c>
      <c r="AX119" s="132">
        <f t="shared" ca="1" si="108"/>
        <v>0</v>
      </c>
      <c r="AY119" s="132"/>
      <c r="AZ119" s="133">
        <f t="shared" ca="1" si="109"/>
        <v>0</v>
      </c>
      <c r="BA119" s="128">
        <f ca="1">IF(R118&lt;=0,0,IF($C119&lt;=SUM($AZ119:AZ119),0,IF(AO119+$C119-SUM($AZ119:AZ119)&gt;R118+AC119,R118+AC119-AO119,$C119-SUM($AZ119:AZ119))))</f>
        <v>0</v>
      </c>
      <c r="BB119" s="128">
        <f ca="1">IF(S118&lt;=0,0,IF($C119&lt;=SUM($AZ119:BA119),0,IF(AP119+$C119-SUM($AZ119:BA119)&gt;S118+AD119,S118+AD119-AP119,$C119-SUM($AZ119:BA119))))</f>
        <v>0</v>
      </c>
      <c r="BC119" s="128">
        <f ca="1">IF(T118&lt;=0,0,IF($C119&lt;=SUM($AZ119:BB119),0,IF(AQ119+$C119-SUM($AZ119:BB119)&gt;T118+AE119,T118+AE119-AQ119,$C119-SUM($AZ119:BB119))))</f>
        <v>0</v>
      </c>
      <c r="BD119" s="128">
        <f ca="1">IF(U118&lt;=0,0,IF($C119&lt;=SUM($AZ119:BC119),0,IF(AR119+$C119-SUM($AZ119:BC119)&gt;U118+AF119,U118+AF119-AR119,$C119-SUM($AZ119:BC119))))</f>
        <v>0</v>
      </c>
      <c r="BE119" s="128">
        <f ca="1">IF(V118&lt;=0,0,IF($C119&lt;=SUM($AZ119:BD119),0,IF(AS119+$C119-SUM($AZ119:BD119)&gt;V118+AG119,V118+AG119-AS119,$C119-SUM($AZ119:BD119))))</f>
        <v>0</v>
      </c>
      <c r="BF119" s="128">
        <f ca="1">IF(W118&lt;=0,0,IF($C119&lt;=SUM($AZ119:BE119),0,IF(AT119+$C119-SUM($AZ119:BE119)&gt;W118+AH119,W118+AH119-AT119,$C119-SUM($AZ119:BE119))))</f>
        <v>0</v>
      </c>
      <c r="BG119" s="128">
        <f ca="1">IF(X118&lt;=0,0,IF($C119&lt;=SUM($AZ119:BF119),0,IF(AU119+$C119-SUM($AZ119:BF119)&gt;X118+AI119,X118+AI119-AU119,$C119-SUM($AZ119:BF119))))</f>
        <v>0</v>
      </c>
      <c r="BH119" s="128">
        <f ca="1">IF(Y118&lt;=0,0,IF($C119&lt;=SUM($AZ119:BG119),0,IF(AV119+$C119-SUM($AZ119:BG119)&gt;Y118+AJ119,Y118+AJ119-AV119,$C119-SUM($AZ119:BG119))))</f>
        <v>0</v>
      </c>
      <c r="BI119" s="128">
        <f ca="1">IF(Z118&lt;=0,0,IF($C119&lt;=SUM($AZ119:BH119),0,IF(AW119+$C119-SUM($AZ119:BH119)&gt;Z118+AK119,Z118+AK119-AW119,$C119-SUM($AZ119:BH119))))</f>
        <v>0</v>
      </c>
    </row>
    <row r="120" spans="1:61" ht="11.1" customHeight="1" x14ac:dyDescent="0.25">
      <c r="A120" s="124" t="str">
        <f t="shared" ca="1" si="110"/>
        <v/>
      </c>
      <c r="B120" s="125" t="e">
        <f t="shared" ca="1" si="82"/>
        <v>#N/A</v>
      </c>
      <c r="C120" s="126" t="str">
        <f ca="1">IF(A120="","",IF(snowball,IF(($E$5-AX120)&lt;0,0,$E$5-AX120),0)+D120)</f>
        <v/>
      </c>
      <c r="D120" s="127"/>
      <c r="E120" s="128">
        <f t="shared" ca="1" si="77"/>
        <v>0</v>
      </c>
      <c r="F120" s="128">
        <f t="shared" ca="1" si="78"/>
        <v>0</v>
      </c>
      <c r="G120" s="128">
        <f t="shared" ca="1" si="79"/>
        <v>0</v>
      </c>
      <c r="H120" s="128">
        <f t="shared" ca="1" si="80"/>
        <v>0</v>
      </c>
      <c r="I120" s="128">
        <f t="shared" ca="1" si="119"/>
        <v>0</v>
      </c>
      <c r="J120" s="128">
        <f t="shared" ca="1" si="119"/>
        <v>0</v>
      </c>
      <c r="K120" s="128">
        <f t="shared" ca="1" si="119"/>
        <v>0</v>
      </c>
      <c r="L120" s="128">
        <f t="shared" ca="1" si="119"/>
        <v>0</v>
      </c>
      <c r="M120" s="128">
        <f t="shared" ca="1" si="119"/>
        <v>0</v>
      </c>
      <c r="N120" s="128">
        <f t="shared" ca="1" si="119"/>
        <v>0</v>
      </c>
      <c r="O120" s="129"/>
      <c r="P120" s="128">
        <f t="shared" ca="1" si="83"/>
        <v>0</v>
      </c>
      <c r="Q120" s="128">
        <f t="shared" ca="1" si="84"/>
        <v>0</v>
      </c>
      <c r="R120" s="128">
        <f t="shared" ca="1" si="85"/>
        <v>0</v>
      </c>
      <c r="S120" s="128">
        <f t="shared" ca="1" si="86"/>
        <v>0</v>
      </c>
      <c r="T120" s="128">
        <f t="shared" ca="1" si="87"/>
        <v>0</v>
      </c>
      <c r="U120" s="128">
        <f t="shared" ca="1" si="88"/>
        <v>0</v>
      </c>
      <c r="V120" s="128">
        <f t="shared" ca="1" si="89"/>
        <v>0</v>
      </c>
      <c r="W120" s="128">
        <f t="shared" ca="1" si="90"/>
        <v>0</v>
      </c>
      <c r="X120" s="128">
        <f t="shared" ca="1" si="91"/>
        <v>0</v>
      </c>
      <c r="Y120" s="128">
        <f t="shared" ca="1" si="92"/>
        <v>0</v>
      </c>
      <c r="Z120" s="128">
        <f t="shared" ca="1" si="93"/>
        <v>0</v>
      </c>
      <c r="AA120" s="134"/>
      <c r="AB120" s="128">
        <f t="shared" ca="1" si="94"/>
        <v>0</v>
      </c>
      <c r="AC120" s="128">
        <f t="shared" ca="1" si="95"/>
        <v>0</v>
      </c>
      <c r="AD120" s="128">
        <f t="shared" ca="1" si="96"/>
        <v>0</v>
      </c>
      <c r="AE120" s="128">
        <f t="shared" ca="1" si="112"/>
        <v>0</v>
      </c>
      <c r="AF120" s="128">
        <f t="shared" ca="1" si="113"/>
        <v>0</v>
      </c>
      <c r="AG120" s="128">
        <f t="shared" ca="1" si="114"/>
        <v>0</v>
      </c>
      <c r="AH120" s="128">
        <f t="shared" ca="1" si="115"/>
        <v>0</v>
      </c>
      <c r="AI120" s="128">
        <f t="shared" ca="1" si="116"/>
        <v>0</v>
      </c>
      <c r="AJ120" s="128">
        <f t="shared" ca="1" si="117"/>
        <v>0</v>
      </c>
      <c r="AK120" s="128">
        <f t="shared" ca="1" si="118"/>
        <v>0</v>
      </c>
      <c r="AL120" s="132">
        <f t="shared" ca="1" si="97"/>
        <v>0</v>
      </c>
      <c r="AM120" s="135"/>
      <c r="AN120" s="128">
        <f t="shared" ca="1" si="98"/>
        <v>0</v>
      </c>
      <c r="AO120" s="128">
        <f t="shared" ca="1" si="99"/>
        <v>0</v>
      </c>
      <c r="AP120" s="128">
        <f t="shared" ca="1" si="100"/>
        <v>0</v>
      </c>
      <c r="AQ120" s="128">
        <f t="shared" ca="1" si="101"/>
        <v>0</v>
      </c>
      <c r="AR120" s="128">
        <f t="shared" ca="1" si="102"/>
        <v>0</v>
      </c>
      <c r="AS120" s="128">
        <f t="shared" ca="1" si="103"/>
        <v>0</v>
      </c>
      <c r="AT120" s="128">
        <f t="shared" ca="1" si="104"/>
        <v>0</v>
      </c>
      <c r="AU120" s="128">
        <f t="shared" ca="1" si="105"/>
        <v>0</v>
      </c>
      <c r="AV120" s="128">
        <f t="shared" ca="1" si="106"/>
        <v>0</v>
      </c>
      <c r="AW120" s="128">
        <f t="shared" ca="1" si="107"/>
        <v>0</v>
      </c>
      <c r="AX120" s="132">
        <f t="shared" ca="1" si="108"/>
        <v>0</v>
      </c>
      <c r="AY120" s="132"/>
      <c r="AZ120" s="133">
        <f t="shared" ca="1" si="109"/>
        <v>0</v>
      </c>
      <c r="BA120" s="128">
        <f ca="1">IF(R119&lt;=0,0,IF($C120&lt;=SUM($AZ120:AZ120),0,IF(AO120+$C120-SUM($AZ120:AZ120)&gt;R119+AC120,R119+AC120-AO120,$C120-SUM($AZ120:AZ120))))</f>
        <v>0</v>
      </c>
      <c r="BB120" s="128">
        <f ca="1">IF(S119&lt;=0,0,IF($C120&lt;=SUM($AZ120:BA120),0,IF(AP120+$C120-SUM($AZ120:BA120)&gt;S119+AD120,S119+AD120-AP120,$C120-SUM($AZ120:BA120))))</f>
        <v>0</v>
      </c>
      <c r="BC120" s="128">
        <f ca="1">IF(T119&lt;=0,0,IF($C120&lt;=SUM($AZ120:BB120),0,IF(AQ120+$C120-SUM($AZ120:BB120)&gt;T119+AE120,T119+AE120-AQ120,$C120-SUM($AZ120:BB120))))</f>
        <v>0</v>
      </c>
      <c r="BD120" s="128">
        <f ca="1">IF(U119&lt;=0,0,IF($C120&lt;=SUM($AZ120:BC120),0,IF(AR120+$C120-SUM($AZ120:BC120)&gt;U119+AF120,U119+AF120-AR120,$C120-SUM($AZ120:BC120))))</f>
        <v>0</v>
      </c>
      <c r="BE120" s="128">
        <f ca="1">IF(V119&lt;=0,0,IF($C120&lt;=SUM($AZ120:BD120),0,IF(AS120+$C120-SUM($AZ120:BD120)&gt;V119+AG120,V119+AG120-AS120,$C120-SUM($AZ120:BD120))))</f>
        <v>0</v>
      </c>
      <c r="BF120" s="128">
        <f ca="1">IF(W119&lt;=0,0,IF($C120&lt;=SUM($AZ120:BE120),0,IF(AT120+$C120-SUM($AZ120:BE120)&gt;W119+AH120,W119+AH120-AT120,$C120-SUM($AZ120:BE120))))</f>
        <v>0</v>
      </c>
      <c r="BG120" s="128">
        <f ca="1">IF(X119&lt;=0,0,IF($C120&lt;=SUM($AZ120:BF120),0,IF(AU120+$C120-SUM($AZ120:BF120)&gt;X119+AI120,X119+AI120-AU120,$C120-SUM($AZ120:BF120))))</f>
        <v>0</v>
      </c>
      <c r="BH120" s="128">
        <f ca="1">IF(Y119&lt;=0,0,IF($C120&lt;=SUM($AZ120:BG120),0,IF(AV120+$C120-SUM($AZ120:BG120)&gt;Y119+AJ120,Y119+AJ120-AV120,$C120-SUM($AZ120:BG120))))</f>
        <v>0</v>
      </c>
      <c r="BI120" s="128">
        <f ca="1">IF(Z119&lt;=0,0,IF($C120&lt;=SUM($AZ120:BH120),0,IF(AW120+$C120-SUM($AZ120:BH120)&gt;Z119+AK120,Z119+AK120-AW120,$C120-SUM($AZ120:BH120))))</f>
        <v>0</v>
      </c>
    </row>
    <row r="121" spans="1:61" ht="11.1" customHeight="1" x14ac:dyDescent="0.25">
      <c r="A121" s="124" t="str">
        <f t="shared" ca="1" si="110"/>
        <v/>
      </c>
      <c r="B121" s="125" t="e">
        <f t="shared" ca="1" si="82"/>
        <v>#N/A</v>
      </c>
      <c r="C121" s="126" t="str">
        <f ca="1">IF(A121="","",IF(snowball,IF(($E$5-AX121)&lt;0,0,$E$5-AX121),0)+D121)</f>
        <v/>
      </c>
      <c r="D121" s="127"/>
      <c r="E121" s="128">
        <f t="shared" ca="1" si="77"/>
        <v>0</v>
      </c>
      <c r="F121" s="128">
        <f t="shared" ca="1" si="78"/>
        <v>0</v>
      </c>
      <c r="G121" s="128">
        <f t="shared" ca="1" si="79"/>
        <v>0</v>
      </c>
      <c r="H121" s="128">
        <f t="shared" ca="1" si="80"/>
        <v>0</v>
      </c>
      <c r="I121" s="128">
        <f t="shared" ca="1" si="119"/>
        <v>0</v>
      </c>
      <c r="J121" s="128">
        <f t="shared" ca="1" si="119"/>
        <v>0</v>
      </c>
      <c r="K121" s="128">
        <f t="shared" ca="1" si="119"/>
        <v>0</v>
      </c>
      <c r="L121" s="128">
        <f t="shared" ca="1" si="119"/>
        <v>0</v>
      </c>
      <c r="M121" s="128">
        <f t="shared" ca="1" si="119"/>
        <v>0</v>
      </c>
      <c r="N121" s="128">
        <f t="shared" ca="1" si="119"/>
        <v>0</v>
      </c>
      <c r="O121" s="129"/>
      <c r="P121" s="128">
        <f t="shared" ca="1" si="83"/>
        <v>0</v>
      </c>
      <c r="Q121" s="128">
        <f t="shared" ca="1" si="84"/>
        <v>0</v>
      </c>
      <c r="R121" s="128">
        <f t="shared" ca="1" si="85"/>
        <v>0</v>
      </c>
      <c r="S121" s="128">
        <f t="shared" ca="1" si="86"/>
        <v>0</v>
      </c>
      <c r="T121" s="128">
        <f t="shared" ca="1" si="87"/>
        <v>0</v>
      </c>
      <c r="U121" s="128">
        <f t="shared" ca="1" si="88"/>
        <v>0</v>
      </c>
      <c r="V121" s="128">
        <f t="shared" ca="1" si="89"/>
        <v>0</v>
      </c>
      <c r="W121" s="128">
        <f t="shared" ca="1" si="90"/>
        <v>0</v>
      </c>
      <c r="X121" s="128">
        <f t="shared" ca="1" si="91"/>
        <v>0</v>
      </c>
      <c r="Y121" s="128">
        <f t="shared" ca="1" si="92"/>
        <v>0</v>
      </c>
      <c r="Z121" s="128">
        <f t="shared" ca="1" si="93"/>
        <v>0</v>
      </c>
      <c r="AA121" s="134"/>
      <c r="AB121" s="128">
        <f t="shared" ca="1" si="94"/>
        <v>0</v>
      </c>
      <c r="AC121" s="128">
        <f t="shared" ca="1" si="95"/>
        <v>0</v>
      </c>
      <c r="AD121" s="128">
        <f t="shared" ca="1" si="96"/>
        <v>0</v>
      </c>
      <c r="AE121" s="128">
        <f t="shared" ca="1" si="112"/>
        <v>0</v>
      </c>
      <c r="AF121" s="128">
        <f t="shared" ca="1" si="113"/>
        <v>0</v>
      </c>
      <c r="AG121" s="128">
        <f t="shared" ca="1" si="114"/>
        <v>0</v>
      </c>
      <c r="AH121" s="128">
        <f t="shared" ca="1" si="115"/>
        <v>0</v>
      </c>
      <c r="AI121" s="128">
        <f t="shared" ca="1" si="116"/>
        <v>0</v>
      </c>
      <c r="AJ121" s="128">
        <f t="shared" ca="1" si="117"/>
        <v>0</v>
      </c>
      <c r="AK121" s="128">
        <f t="shared" ca="1" si="118"/>
        <v>0</v>
      </c>
      <c r="AL121" s="132">
        <f t="shared" ca="1" si="97"/>
        <v>0</v>
      </c>
      <c r="AM121" s="135"/>
      <c r="AN121" s="128">
        <f t="shared" ca="1" si="98"/>
        <v>0</v>
      </c>
      <c r="AO121" s="128">
        <f t="shared" ca="1" si="99"/>
        <v>0</v>
      </c>
      <c r="AP121" s="128">
        <f t="shared" ca="1" si="100"/>
        <v>0</v>
      </c>
      <c r="AQ121" s="128">
        <f t="shared" ca="1" si="101"/>
        <v>0</v>
      </c>
      <c r="AR121" s="128">
        <f t="shared" ca="1" si="102"/>
        <v>0</v>
      </c>
      <c r="AS121" s="128">
        <f t="shared" ca="1" si="103"/>
        <v>0</v>
      </c>
      <c r="AT121" s="128">
        <f t="shared" ca="1" si="104"/>
        <v>0</v>
      </c>
      <c r="AU121" s="128">
        <f t="shared" ca="1" si="105"/>
        <v>0</v>
      </c>
      <c r="AV121" s="128">
        <f t="shared" ca="1" si="106"/>
        <v>0</v>
      </c>
      <c r="AW121" s="128">
        <f t="shared" ca="1" si="107"/>
        <v>0</v>
      </c>
      <c r="AX121" s="132">
        <f t="shared" ca="1" si="108"/>
        <v>0</v>
      </c>
      <c r="AY121" s="132"/>
      <c r="AZ121" s="133">
        <f t="shared" ca="1" si="109"/>
        <v>0</v>
      </c>
      <c r="BA121" s="128">
        <f ca="1">IF(R120&lt;=0,0,IF($C121&lt;=SUM($AZ121:AZ121),0,IF(AO121+$C121-SUM($AZ121:AZ121)&gt;R120+AC121,R120+AC121-AO121,$C121-SUM($AZ121:AZ121))))</f>
        <v>0</v>
      </c>
      <c r="BB121" s="128">
        <f ca="1">IF(S120&lt;=0,0,IF($C121&lt;=SUM($AZ121:BA121),0,IF(AP121+$C121-SUM($AZ121:BA121)&gt;S120+AD121,S120+AD121-AP121,$C121-SUM($AZ121:BA121))))</f>
        <v>0</v>
      </c>
      <c r="BC121" s="128">
        <f ca="1">IF(T120&lt;=0,0,IF($C121&lt;=SUM($AZ121:BB121),0,IF(AQ121+$C121-SUM($AZ121:BB121)&gt;T120+AE121,T120+AE121-AQ121,$C121-SUM($AZ121:BB121))))</f>
        <v>0</v>
      </c>
      <c r="BD121" s="128">
        <f ca="1">IF(U120&lt;=0,0,IF($C121&lt;=SUM($AZ121:BC121),0,IF(AR121+$C121-SUM($AZ121:BC121)&gt;U120+AF121,U120+AF121-AR121,$C121-SUM($AZ121:BC121))))</f>
        <v>0</v>
      </c>
      <c r="BE121" s="128">
        <f ca="1">IF(V120&lt;=0,0,IF($C121&lt;=SUM($AZ121:BD121),0,IF(AS121+$C121-SUM($AZ121:BD121)&gt;V120+AG121,V120+AG121-AS121,$C121-SUM($AZ121:BD121))))</f>
        <v>0</v>
      </c>
      <c r="BF121" s="128">
        <f ca="1">IF(W120&lt;=0,0,IF($C121&lt;=SUM($AZ121:BE121),0,IF(AT121+$C121-SUM($AZ121:BE121)&gt;W120+AH121,W120+AH121-AT121,$C121-SUM($AZ121:BE121))))</f>
        <v>0</v>
      </c>
      <c r="BG121" s="128">
        <f ca="1">IF(X120&lt;=0,0,IF($C121&lt;=SUM($AZ121:BF121),0,IF(AU121+$C121-SUM($AZ121:BF121)&gt;X120+AI121,X120+AI121-AU121,$C121-SUM($AZ121:BF121))))</f>
        <v>0</v>
      </c>
      <c r="BH121" s="128">
        <f ca="1">IF(Y120&lt;=0,0,IF($C121&lt;=SUM($AZ121:BG121),0,IF(AV121+$C121-SUM($AZ121:BG121)&gt;Y120+AJ121,Y120+AJ121-AV121,$C121-SUM($AZ121:BG121))))</f>
        <v>0</v>
      </c>
      <c r="BI121" s="128">
        <f ca="1">IF(Z120&lt;=0,0,IF($C121&lt;=SUM($AZ121:BH121),0,IF(AW121+$C121-SUM($AZ121:BH121)&gt;Z120+AK121,Z120+AK121-AW121,$C121-SUM($AZ121:BH121))))</f>
        <v>0</v>
      </c>
    </row>
    <row r="122" spans="1:61" ht="11.1" customHeight="1" x14ac:dyDescent="0.25">
      <c r="A122" s="124" t="str">
        <f t="shared" ca="1" si="110"/>
        <v/>
      </c>
      <c r="B122" s="125" t="e">
        <f t="shared" ca="1" si="82"/>
        <v>#N/A</v>
      </c>
      <c r="C122" s="126" t="str">
        <f ca="1">IF(A122="","",IF(snowball,IF(($E$5-AX122)&lt;0,0,$E$5-AX122),0)+D122)</f>
        <v/>
      </c>
      <c r="D122" s="127"/>
      <c r="E122" s="128">
        <f t="shared" ca="1" si="77"/>
        <v>0</v>
      </c>
      <c r="F122" s="128">
        <f t="shared" ca="1" si="78"/>
        <v>0</v>
      </c>
      <c r="G122" s="128">
        <f t="shared" ca="1" si="79"/>
        <v>0</v>
      </c>
      <c r="H122" s="128">
        <f t="shared" ca="1" si="80"/>
        <v>0</v>
      </c>
      <c r="I122" s="128">
        <f t="shared" ca="1" si="119"/>
        <v>0</v>
      </c>
      <c r="J122" s="128">
        <f t="shared" ca="1" si="119"/>
        <v>0</v>
      </c>
      <c r="K122" s="128">
        <f t="shared" ca="1" si="119"/>
        <v>0</v>
      </c>
      <c r="L122" s="128">
        <f t="shared" ca="1" si="119"/>
        <v>0</v>
      </c>
      <c r="M122" s="128">
        <f t="shared" ca="1" si="119"/>
        <v>0</v>
      </c>
      <c r="N122" s="128">
        <f t="shared" ca="1" si="119"/>
        <v>0</v>
      </c>
      <c r="O122" s="129"/>
      <c r="P122" s="128">
        <f t="shared" ca="1" si="83"/>
        <v>0</v>
      </c>
      <c r="Q122" s="128">
        <f t="shared" ca="1" si="84"/>
        <v>0</v>
      </c>
      <c r="R122" s="128">
        <f t="shared" ca="1" si="85"/>
        <v>0</v>
      </c>
      <c r="S122" s="128">
        <f t="shared" ca="1" si="86"/>
        <v>0</v>
      </c>
      <c r="T122" s="128">
        <f t="shared" ca="1" si="87"/>
        <v>0</v>
      </c>
      <c r="U122" s="128">
        <f t="shared" ca="1" si="88"/>
        <v>0</v>
      </c>
      <c r="V122" s="128">
        <f t="shared" ca="1" si="89"/>
        <v>0</v>
      </c>
      <c r="W122" s="128">
        <f t="shared" ca="1" si="90"/>
        <v>0</v>
      </c>
      <c r="X122" s="128">
        <f t="shared" ca="1" si="91"/>
        <v>0</v>
      </c>
      <c r="Y122" s="128">
        <f t="shared" ca="1" si="92"/>
        <v>0</v>
      </c>
      <c r="Z122" s="128">
        <f t="shared" ca="1" si="93"/>
        <v>0</v>
      </c>
      <c r="AA122" s="134"/>
      <c r="AB122" s="128">
        <f t="shared" ca="1" si="94"/>
        <v>0</v>
      </c>
      <c r="AC122" s="128">
        <f t="shared" ca="1" si="95"/>
        <v>0</v>
      </c>
      <c r="AD122" s="128">
        <f t="shared" ca="1" si="96"/>
        <v>0</v>
      </c>
      <c r="AE122" s="128">
        <f t="shared" ca="1" si="112"/>
        <v>0</v>
      </c>
      <c r="AF122" s="128">
        <f t="shared" ca="1" si="113"/>
        <v>0</v>
      </c>
      <c r="AG122" s="128">
        <f t="shared" ca="1" si="114"/>
        <v>0</v>
      </c>
      <c r="AH122" s="128">
        <f t="shared" ca="1" si="115"/>
        <v>0</v>
      </c>
      <c r="AI122" s="128">
        <f t="shared" ca="1" si="116"/>
        <v>0</v>
      </c>
      <c r="AJ122" s="128">
        <f t="shared" ca="1" si="117"/>
        <v>0</v>
      </c>
      <c r="AK122" s="128">
        <f t="shared" ca="1" si="118"/>
        <v>0</v>
      </c>
      <c r="AL122" s="132">
        <f t="shared" ca="1" si="97"/>
        <v>0</v>
      </c>
      <c r="AM122" s="135"/>
      <c r="AN122" s="128">
        <f t="shared" ca="1" si="98"/>
        <v>0</v>
      </c>
      <c r="AO122" s="128">
        <f t="shared" ca="1" si="99"/>
        <v>0</v>
      </c>
      <c r="AP122" s="128">
        <f t="shared" ca="1" si="100"/>
        <v>0</v>
      </c>
      <c r="AQ122" s="128">
        <f t="shared" ca="1" si="101"/>
        <v>0</v>
      </c>
      <c r="AR122" s="128">
        <f t="shared" ca="1" si="102"/>
        <v>0</v>
      </c>
      <c r="AS122" s="128">
        <f t="shared" ca="1" si="103"/>
        <v>0</v>
      </c>
      <c r="AT122" s="128">
        <f t="shared" ca="1" si="104"/>
        <v>0</v>
      </c>
      <c r="AU122" s="128">
        <f t="shared" ca="1" si="105"/>
        <v>0</v>
      </c>
      <c r="AV122" s="128">
        <f t="shared" ca="1" si="106"/>
        <v>0</v>
      </c>
      <c r="AW122" s="128">
        <f t="shared" ca="1" si="107"/>
        <v>0</v>
      </c>
      <c r="AX122" s="132">
        <f t="shared" ca="1" si="108"/>
        <v>0</v>
      </c>
      <c r="AY122" s="132"/>
      <c r="AZ122" s="133">
        <f t="shared" ca="1" si="109"/>
        <v>0</v>
      </c>
      <c r="BA122" s="128">
        <f ca="1">IF(R121&lt;=0,0,IF($C122&lt;=SUM($AZ122:AZ122),0,IF(AO122+$C122-SUM($AZ122:AZ122)&gt;R121+AC122,R121+AC122-AO122,$C122-SUM($AZ122:AZ122))))</f>
        <v>0</v>
      </c>
      <c r="BB122" s="128">
        <f ca="1">IF(S121&lt;=0,0,IF($C122&lt;=SUM($AZ122:BA122),0,IF(AP122+$C122-SUM($AZ122:BA122)&gt;S121+AD122,S121+AD122-AP122,$C122-SUM($AZ122:BA122))))</f>
        <v>0</v>
      </c>
      <c r="BC122" s="128">
        <f ca="1">IF(T121&lt;=0,0,IF($C122&lt;=SUM($AZ122:BB122),0,IF(AQ122+$C122-SUM($AZ122:BB122)&gt;T121+AE122,T121+AE122-AQ122,$C122-SUM($AZ122:BB122))))</f>
        <v>0</v>
      </c>
      <c r="BD122" s="128">
        <f ca="1">IF(U121&lt;=0,0,IF($C122&lt;=SUM($AZ122:BC122),0,IF(AR122+$C122-SUM($AZ122:BC122)&gt;U121+AF122,U121+AF122-AR122,$C122-SUM($AZ122:BC122))))</f>
        <v>0</v>
      </c>
      <c r="BE122" s="128">
        <f ca="1">IF(V121&lt;=0,0,IF($C122&lt;=SUM($AZ122:BD122),0,IF(AS122+$C122-SUM($AZ122:BD122)&gt;V121+AG122,V121+AG122-AS122,$C122-SUM($AZ122:BD122))))</f>
        <v>0</v>
      </c>
      <c r="BF122" s="128">
        <f ca="1">IF(W121&lt;=0,0,IF($C122&lt;=SUM($AZ122:BE122),0,IF(AT122+$C122-SUM($AZ122:BE122)&gt;W121+AH122,W121+AH122-AT122,$C122-SUM($AZ122:BE122))))</f>
        <v>0</v>
      </c>
      <c r="BG122" s="128">
        <f ca="1">IF(X121&lt;=0,0,IF($C122&lt;=SUM($AZ122:BF122),0,IF(AU122+$C122-SUM($AZ122:BF122)&gt;X121+AI122,X121+AI122-AU122,$C122-SUM($AZ122:BF122))))</f>
        <v>0</v>
      </c>
      <c r="BH122" s="128">
        <f ca="1">IF(Y121&lt;=0,0,IF($C122&lt;=SUM($AZ122:BG122),0,IF(AV122+$C122-SUM($AZ122:BG122)&gt;Y121+AJ122,Y121+AJ122-AV122,$C122-SUM($AZ122:BG122))))</f>
        <v>0</v>
      </c>
      <c r="BI122" s="128">
        <f ca="1">IF(Z121&lt;=0,0,IF($C122&lt;=SUM($AZ122:BH122),0,IF(AW122+$C122-SUM($AZ122:BH122)&gt;Z121+AK122,Z121+AK122-AW122,$C122-SUM($AZ122:BH122))))</f>
        <v>0</v>
      </c>
    </row>
    <row r="123" spans="1:61" ht="11.1" customHeight="1" x14ac:dyDescent="0.25">
      <c r="A123" s="124" t="str">
        <f t="shared" ca="1" si="110"/>
        <v/>
      </c>
      <c r="B123" s="125" t="e">
        <f t="shared" ca="1" si="82"/>
        <v>#N/A</v>
      </c>
      <c r="C123" s="126" t="str">
        <f ca="1">IF(A123="","",IF(snowball,IF(($E$5-AX123)&lt;0,0,$E$5-AX123),0)+D123)</f>
        <v/>
      </c>
      <c r="D123" s="127"/>
      <c r="E123" s="128">
        <f t="shared" ca="1" si="77"/>
        <v>0</v>
      </c>
      <c r="F123" s="128">
        <f t="shared" ca="1" si="78"/>
        <v>0</v>
      </c>
      <c r="G123" s="128">
        <f t="shared" ca="1" si="79"/>
        <v>0</v>
      </c>
      <c r="H123" s="128">
        <f t="shared" ca="1" si="80"/>
        <v>0</v>
      </c>
      <c r="I123" s="128">
        <f t="shared" ca="1" si="119"/>
        <v>0</v>
      </c>
      <c r="J123" s="128">
        <f t="shared" ca="1" si="119"/>
        <v>0</v>
      </c>
      <c r="K123" s="128">
        <f t="shared" ca="1" si="119"/>
        <v>0</v>
      </c>
      <c r="L123" s="128">
        <f t="shared" ca="1" si="119"/>
        <v>0</v>
      </c>
      <c r="M123" s="128">
        <f t="shared" ca="1" si="119"/>
        <v>0</v>
      </c>
      <c r="N123" s="128">
        <f t="shared" ca="1" si="119"/>
        <v>0</v>
      </c>
      <c r="O123" s="129"/>
      <c r="P123" s="128">
        <f t="shared" ca="1" si="83"/>
        <v>0</v>
      </c>
      <c r="Q123" s="128">
        <f t="shared" ca="1" si="84"/>
        <v>0</v>
      </c>
      <c r="R123" s="128">
        <f t="shared" ca="1" si="85"/>
        <v>0</v>
      </c>
      <c r="S123" s="128">
        <f t="shared" ca="1" si="86"/>
        <v>0</v>
      </c>
      <c r="T123" s="128">
        <f t="shared" ca="1" si="87"/>
        <v>0</v>
      </c>
      <c r="U123" s="128">
        <f t="shared" ca="1" si="88"/>
        <v>0</v>
      </c>
      <c r="V123" s="128">
        <f t="shared" ca="1" si="89"/>
        <v>0</v>
      </c>
      <c r="W123" s="128">
        <f t="shared" ca="1" si="90"/>
        <v>0</v>
      </c>
      <c r="X123" s="128">
        <f t="shared" ca="1" si="91"/>
        <v>0</v>
      </c>
      <c r="Y123" s="128">
        <f t="shared" ca="1" si="92"/>
        <v>0</v>
      </c>
      <c r="Z123" s="128">
        <f t="shared" ca="1" si="93"/>
        <v>0</v>
      </c>
      <c r="AA123" s="134"/>
      <c r="AB123" s="128">
        <f t="shared" ca="1" si="94"/>
        <v>0</v>
      </c>
      <c r="AC123" s="128">
        <f t="shared" ca="1" si="95"/>
        <v>0</v>
      </c>
      <c r="AD123" s="128">
        <f t="shared" ca="1" si="96"/>
        <v>0</v>
      </c>
      <c r="AE123" s="128">
        <f t="shared" ca="1" si="112"/>
        <v>0</v>
      </c>
      <c r="AF123" s="128">
        <f t="shared" ca="1" si="113"/>
        <v>0</v>
      </c>
      <c r="AG123" s="128">
        <f t="shared" ca="1" si="114"/>
        <v>0</v>
      </c>
      <c r="AH123" s="128">
        <f t="shared" ca="1" si="115"/>
        <v>0</v>
      </c>
      <c r="AI123" s="128">
        <f t="shared" ca="1" si="116"/>
        <v>0</v>
      </c>
      <c r="AJ123" s="128">
        <f t="shared" ca="1" si="117"/>
        <v>0</v>
      </c>
      <c r="AK123" s="128">
        <f t="shared" ca="1" si="118"/>
        <v>0</v>
      </c>
      <c r="AL123" s="132">
        <f t="shared" ca="1" si="97"/>
        <v>0</v>
      </c>
      <c r="AM123" s="135"/>
      <c r="AN123" s="128">
        <f t="shared" ca="1" si="98"/>
        <v>0</v>
      </c>
      <c r="AO123" s="128">
        <f t="shared" ca="1" si="99"/>
        <v>0</v>
      </c>
      <c r="AP123" s="128">
        <f t="shared" ca="1" si="100"/>
        <v>0</v>
      </c>
      <c r="AQ123" s="128">
        <f t="shared" ca="1" si="101"/>
        <v>0</v>
      </c>
      <c r="AR123" s="128">
        <f t="shared" ca="1" si="102"/>
        <v>0</v>
      </c>
      <c r="AS123" s="128">
        <f t="shared" ca="1" si="103"/>
        <v>0</v>
      </c>
      <c r="AT123" s="128">
        <f t="shared" ca="1" si="104"/>
        <v>0</v>
      </c>
      <c r="AU123" s="128">
        <f t="shared" ca="1" si="105"/>
        <v>0</v>
      </c>
      <c r="AV123" s="128">
        <f t="shared" ca="1" si="106"/>
        <v>0</v>
      </c>
      <c r="AW123" s="128">
        <f t="shared" ca="1" si="107"/>
        <v>0</v>
      </c>
      <c r="AX123" s="132">
        <f t="shared" ca="1" si="108"/>
        <v>0</v>
      </c>
      <c r="AY123" s="132"/>
      <c r="AZ123" s="133">
        <f t="shared" ca="1" si="109"/>
        <v>0</v>
      </c>
      <c r="BA123" s="128">
        <f ca="1">IF(R122&lt;=0,0,IF($C123&lt;=SUM($AZ123:AZ123),0,IF(AO123+$C123-SUM($AZ123:AZ123)&gt;R122+AC123,R122+AC123-AO123,$C123-SUM($AZ123:AZ123))))</f>
        <v>0</v>
      </c>
      <c r="BB123" s="128">
        <f ca="1">IF(S122&lt;=0,0,IF($C123&lt;=SUM($AZ123:BA123),0,IF(AP123+$C123-SUM($AZ123:BA123)&gt;S122+AD123,S122+AD123-AP123,$C123-SUM($AZ123:BA123))))</f>
        <v>0</v>
      </c>
      <c r="BC123" s="128">
        <f ca="1">IF(T122&lt;=0,0,IF($C123&lt;=SUM($AZ123:BB123),0,IF(AQ123+$C123-SUM($AZ123:BB123)&gt;T122+AE123,T122+AE123-AQ123,$C123-SUM($AZ123:BB123))))</f>
        <v>0</v>
      </c>
      <c r="BD123" s="128">
        <f ca="1">IF(U122&lt;=0,0,IF($C123&lt;=SUM($AZ123:BC123),0,IF(AR123+$C123-SUM($AZ123:BC123)&gt;U122+AF123,U122+AF123-AR123,$C123-SUM($AZ123:BC123))))</f>
        <v>0</v>
      </c>
      <c r="BE123" s="128">
        <f ca="1">IF(V122&lt;=0,0,IF($C123&lt;=SUM($AZ123:BD123),0,IF(AS123+$C123-SUM($AZ123:BD123)&gt;V122+AG123,V122+AG123-AS123,$C123-SUM($AZ123:BD123))))</f>
        <v>0</v>
      </c>
      <c r="BF123" s="128">
        <f ca="1">IF(W122&lt;=0,0,IF($C123&lt;=SUM($AZ123:BE123),0,IF(AT123+$C123-SUM($AZ123:BE123)&gt;W122+AH123,W122+AH123-AT123,$C123-SUM($AZ123:BE123))))</f>
        <v>0</v>
      </c>
      <c r="BG123" s="128">
        <f ca="1">IF(X122&lt;=0,0,IF($C123&lt;=SUM($AZ123:BF123),0,IF(AU123+$C123-SUM($AZ123:BF123)&gt;X122+AI123,X122+AI123-AU123,$C123-SUM($AZ123:BF123))))</f>
        <v>0</v>
      </c>
      <c r="BH123" s="128">
        <f ca="1">IF(Y122&lt;=0,0,IF($C123&lt;=SUM($AZ123:BG123),0,IF(AV123+$C123-SUM($AZ123:BG123)&gt;Y122+AJ123,Y122+AJ123-AV123,$C123-SUM($AZ123:BG123))))</f>
        <v>0</v>
      </c>
      <c r="BI123" s="128">
        <f ca="1">IF(Z122&lt;=0,0,IF($C123&lt;=SUM($AZ123:BH123),0,IF(AW123+$C123-SUM($AZ123:BH123)&gt;Z122+AK123,Z122+AK123-AW123,$C123-SUM($AZ123:BH123))))</f>
        <v>0</v>
      </c>
    </row>
    <row r="124" spans="1:61" ht="11.1" customHeight="1" x14ac:dyDescent="0.25">
      <c r="A124" s="124" t="str">
        <f t="shared" ca="1" si="110"/>
        <v/>
      </c>
      <c r="B124" s="125" t="e">
        <f t="shared" ca="1" si="82"/>
        <v>#N/A</v>
      </c>
      <c r="C124" s="126" t="str">
        <f ca="1">IF(A124="","",IF(snowball,IF(($E$5-AX124)&lt;0,0,$E$5-AX124),0)+D124)</f>
        <v/>
      </c>
      <c r="D124" s="127"/>
      <c r="E124" s="128">
        <f t="shared" ca="1" si="77"/>
        <v>0</v>
      </c>
      <c r="F124" s="128">
        <f t="shared" ca="1" si="78"/>
        <v>0</v>
      </c>
      <c r="G124" s="128">
        <f t="shared" ca="1" si="79"/>
        <v>0</v>
      </c>
      <c r="H124" s="128">
        <f t="shared" ca="1" si="80"/>
        <v>0</v>
      </c>
      <c r="I124" s="128">
        <f t="shared" ca="1" si="119"/>
        <v>0</v>
      </c>
      <c r="J124" s="128">
        <f t="shared" ca="1" si="119"/>
        <v>0</v>
      </c>
      <c r="K124" s="128">
        <f t="shared" ca="1" si="119"/>
        <v>0</v>
      </c>
      <c r="L124" s="128">
        <f t="shared" ca="1" si="119"/>
        <v>0</v>
      </c>
      <c r="M124" s="128">
        <f t="shared" ca="1" si="119"/>
        <v>0</v>
      </c>
      <c r="N124" s="128">
        <f t="shared" ca="1" si="119"/>
        <v>0</v>
      </c>
      <c r="O124" s="129"/>
      <c r="P124" s="128">
        <f t="shared" ca="1" si="83"/>
        <v>0</v>
      </c>
      <c r="Q124" s="128">
        <f t="shared" ca="1" si="84"/>
        <v>0</v>
      </c>
      <c r="R124" s="128">
        <f t="shared" ca="1" si="85"/>
        <v>0</v>
      </c>
      <c r="S124" s="128">
        <f t="shared" ca="1" si="86"/>
        <v>0</v>
      </c>
      <c r="T124" s="128">
        <f t="shared" ca="1" si="87"/>
        <v>0</v>
      </c>
      <c r="U124" s="128">
        <f t="shared" ca="1" si="88"/>
        <v>0</v>
      </c>
      <c r="V124" s="128">
        <f t="shared" ca="1" si="89"/>
        <v>0</v>
      </c>
      <c r="W124" s="128">
        <f t="shared" ca="1" si="90"/>
        <v>0</v>
      </c>
      <c r="X124" s="128">
        <f t="shared" ca="1" si="91"/>
        <v>0</v>
      </c>
      <c r="Y124" s="128">
        <f t="shared" ca="1" si="92"/>
        <v>0</v>
      </c>
      <c r="Z124" s="128">
        <f t="shared" ca="1" si="93"/>
        <v>0</v>
      </c>
      <c r="AA124" s="134"/>
      <c r="AB124" s="128">
        <f t="shared" ca="1" si="94"/>
        <v>0</v>
      </c>
      <c r="AC124" s="128">
        <f t="shared" ca="1" si="95"/>
        <v>0</v>
      </c>
      <c r="AD124" s="128">
        <f t="shared" ca="1" si="96"/>
        <v>0</v>
      </c>
      <c r="AE124" s="128">
        <f t="shared" ca="1" si="112"/>
        <v>0</v>
      </c>
      <c r="AF124" s="128">
        <f t="shared" ca="1" si="113"/>
        <v>0</v>
      </c>
      <c r="AG124" s="128">
        <f t="shared" ca="1" si="114"/>
        <v>0</v>
      </c>
      <c r="AH124" s="128">
        <f t="shared" ca="1" si="115"/>
        <v>0</v>
      </c>
      <c r="AI124" s="128">
        <f t="shared" ca="1" si="116"/>
        <v>0</v>
      </c>
      <c r="AJ124" s="128">
        <f t="shared" ca="1" si="117"/>
        <v>0</v>
      </c>
      <c r="AK124" s="128">
        <f t="shared" ca="1" si="118"/>
        <v>0</v>
      </c>
      <c r="AL124" s="132">
        <f t="shared" ca="1" si="97"/>
        <v>0</v>
      </c>
      <c r="AM124" s="135"/>
      <c r="AN124" s="128">
        <f t="shared" ca="1" si="98"/>
        <v>0</v>
      </c>
      <c r="AO124" s="128">
        <f t="shared" ca="1" si="99"/>
        <v>0</v>
      </c>
      <c r="AP124" s="128">
        <f t="shared" ca="1" si="100"/>
        <v>0</v>
      </c>
      <c r="AQ124" s="128">
        <f t="shared" ca="1" si="101"/>
        <v>0</v>
      </c>
      <c r="AR124" s="128">
        <f t="shared" ca="1" si="102"/>
        <v>0</v>
      </c>
      <c r="AS124" s="128">
        <f t="shared" ca="1" si="103"/>
        <v>0</v>
      </c>
      <c r="AT124" s="128">
        <f t="shared" ca="1" si="104"/>
        <v>0</v>
      </c>
      <c r="AU124" s="128">
        <f t="shared" ca="1" si="105"/>
        <v>0</v>
      </c>
      <c r="AV124" s="128">
        <f t="shared" ca="1" si="106"/>
        <v>0</v>
      </c>
      <c r="AW124" s="128">
        <f t="shared" ca="1" si="107"/>
        <v>0</v>
      </c>
      <c r="AX124" s="132">
        <f t="shared" ca="1" si="108"/>
        <v>0</v>
      </c>
      <c r="AY124" s="132"/>
      <c r="AZ124" s="133">
        <f t="shared" ca="1" si="109"/>
        <v>0</v>
      </c>
      <c r="BA124" s="128">
        <f ca="1">IF(R123&lt;=0,0,IF($C124&lt;=SUM($AZ124:AZ124),0,IF(AO124+$C124-SUM($AZ124:AZ124)&gt;R123+AC124,R123+AC124-AO124,$C124-SUM($AZ124:AZ124))))</f>
        <v>0</v>
      </c>
      <c r="BB124" s="128">
        <f ca="1">IF(S123&lt;=0,0,IF($C124&lt;=SUM($AZ124:BA124),0,IF(AP124+$C124-SUM($AZ124:BA124)&gt;S123+AD124,S123+AD124-AP124,$C124-SUM($AZ124:BA124))))</f>
        <v>0</v>
      </c>
      <c r="BC124" s="128">
        <f ca="1">IF(T123&lt;=0,0,IF($C124&lt;=SUM($AZ124:BB124),0,IF(AQ124+$C124-SUM($AZ124:BB124)&gt;T123+AE124,T123+AE124-AQ124,$C124-SUM($AZ124:BB124))))</f>
        <v>0</v>
      </c>
      <c r="BD124" s="128">
        <f ca="1">IF(U123&lt;=0,0,IF($C124&lt;=SUM($AZ124:BC124),0,IF(AR124+$C124-SUM($AZ124:BC124)&gt;U123+AF124,U123+AF124-AR124,$C124-SUM($AZ124:BC124))))</f>
        <v>0</v>
      </c>
      <c r="BE124" s="128">
        <f ca="1">IF(V123&lt;=0,0,IF($C124&lt;=SUM($AZ124:BD124),0,IF(AS124+$C124-SUM($AZ124:BD124)&gt;V123+AG124,V123+AG124-AS124,$C124-SUM($AZ124:BD124))))</f>
        <v>0</v>
      </c>
      <c r="BF124" s="128">
        <f ca="1">IF(W123&lt;=0,0,IF($C124&lt;=SUM($AZ124:BE124),0,IF(AT124+$C124-SUM($AZ124:BE124)&gt;W123+AH124,W123+AH124-AT124,$C124-SUM($AZ124:BE124))))</f>
        <v>0</v>
      </c>
      <c r="BG124" s="128">
        <f ca="1">IF(X123&lt;=0,0,IF($C124&lt;=SUM($AZ124:BF124),0,IF(AU124+$C124-SUM($AZ124:BF124)&gt;X123+AI124,X123+AI124-AU124,$C124-SUM($AZ124:BF124))))</f>
        <v>0</v>
      </c>
      <c r="BH124" s="128">
        <f ca="1">IF(Y123&lt;=0,0,IF($C124&lt;=SUM($AZ124:BG124),0,IF(AV124+$C124-SUM($AZ124:BG124)&gt;Y123+AJ124,Y123+AJ124-AV124,$C124-SUM($AZ124:BG124))))</f>
        <v>0</v>
      </c>
      <c r="BI124" s="128">
        <f ca="1">IF(Z123&lt;=0,0,IF($C124&lt;=SUM($AZ124:BH124),0,IF(AW124+$C124-SUM($AZ124:BH124)&gt;Z123+AK124,Z123+AK124-AW124,$C124-SUM($AZ124:BH124))))</f>
        <v>0</v>
      </c>
    </row>
    <row r="125" spans="1:61" ht="11.1" customHeight="1" x14ac:dyDescent="0.25">
      <c r="A125" s="124" t="str">
        <f t="shared" ca="1" si="110"/>
        <v/>
      </c>
      <c r="B125" s="125" t="e">
        <f t="shared" ca="1" si="82"/>
        <v>#N/A</v>
      </c>
      <c r="C125" s="126" t="str">
        <f ca="1">IF(A125="","",IF(snowball,IF(($E$5-AX125)&lt;0,0,$E$5-AX125),0)+D125)</f>
        <v/>
      </c>
      <c r="D125" s="127"/>
      <c r="E125" s="128">
        <f t="shared" ca="1" si="77"/>
        <v>0</v>
      </c>
      <c r="F125" s="128">
        <f t="shared" ca="1" si="78"/>
        <v>0</v>
      </c>
      <c r="G125" s="128">
        <f t="shared" ca="1" si="79"/>
        <v>0</v>
      </c>
      <c r="H125" s="128">
        <f t="shared" ca="1" si="80"/>
        <v>0</v>
      </c>
      <c r="I125" s="128">
        <f t="shared" ca="1" si="119"/>
        <v>0</v>
      </c>
      <c r="J125" s="128">
        <f t="shared" ca="1" si="119"/>
        <v>0</v>
      </c>
      <c r="K125" s="128">
        <f t="shared" ca="1" si="119"/>
        <v>0</v>
      </c>
      <c r="L125" s="128">
        <f t="shared" ca="1" si="119"/>
        <v>0</v>
      </c>
      <c r="M125" s="128">
        <f t="shared" ca="1" si="119"/>
        <v>0</v>
      </c>
      <c r="N125" s="128">
        <f t="shared" ca="1" si="119"/>
        <v>0</v>
      </c>
      <c r="O125" s="129"/>
      <c r="P125" s="128">
        <f t="shared" ca="1" si="83"/>
        <v>0</v>
      </c>
      <c r="Q125" s="128">
        <f t="shared" ca="1" si="84"/>
        <v>0</v>
      </c>
      <c r="R125" s="128">
        <f t="shared" ca="1" si="85"/>
        <v>0</v>
      </c>
      <c r="S125" s="128">
        <f t="shared" ca="1" si="86"/>
        <v>0</v>
      </c>
      <c r="T125" s="128">
        <f t="shared" ca="1" si="87"/>
        <v>0</v>
      </c>
      <c r="U125" s="128">
        <f t="shared" ca="1" si="88"/>
        <v>0</v>
      </c>
      <c r="V125" s="128">
        <f t="shared" ca="1" si="89"/>
        <v>0</v>
      </c>
      <c r="W125" s="128">
        <f t="shared" ca="1" si="90"/>
        <v>0</v>
      </c>
      <c r="X125" s="128">
        <f t="shared" ca="1" si="91"/>
        <v>0</v>
      </c>
      <c r="Y125" s="128">
        <f t="shared" ca="1" si="92"/>
        <v>0</v>
      </c>
      <c r="Z125" s="128">
        <f t="shared" ca="1" si="93"/>
        <v>0</v>
      </c>
      <c r="AA125" s="134"/>
      <c r="AB125" s="128">
        <f t="shared" ca="1" si="94"/>
        <v>0</v>
      </c>
      <c r="AC125" s="128">
        <f t="shared" ca="1" si="95"/>
        <v>0</v>
      </c>
      <c r="AD125" s="128">
        <f t="shared" ca="1" si="96"/>
        <v>0</v>
      </c>
      <c r="AE125" s="128">
        <f t="shared" ca="1" si="112"/>
        <v>0</v>
      </c>
      <c r="AF125" s="128">
        <f t="shared" ca="1" si="113"/>
        <v>0</v>
      </c>
      <c r="AG125" s="128">
        <f t="shared" ca="1" si="114"/>
        <v>0</v>
      </c>
      <c r="AH125" s="128">
        <f t="shared" ca="1" si="115"/>
        <v>0</v>
      </c>
      <c r="AI125" s="128">
        <f t="shared" ca="1" si="116"/>
        <v>0</v>
      </c>
      <c r="AJ125" s="128">
        <f t="shared" ca="1" si="117"/>
        <v>0</v>
      </c>
      <c r="AK125" s="128">
        <f t="shared" ca="1" si="118"/>
        <v>0</v>
      </c>
      <c r="AL125" s="132">
        <f t="shared" ca="1" si="97"/>
        <v>0</v>
      </c>
      <c r="AM125" s="135"/>
      <c r="AN125" s="128">
        <f t="shared" ca="1" si="98"/>
        <v>0</v>
      </c>
      <c r="AO125" s="128">
        <f t="shared" ca="1" si="99"/>
        <v>0</v>
      </c>
      <c r="AP125" s="128">
        <f t="shared" ca="1" si="100"/>
        <v>0</v>
      </c>
      <c r="AQ125" s="128">
        <f t="shared" ca="1" si="101"/>
        <v>0</v>
      </c>
      <c r="AR125" s="128">
        <f t="shared" ca="1" si="102"/>
        <v>0</v>
      </c>
      <c r="AS125" s="128">
        <f t="shared" ca="1" si="103"/>
        <v>0</v>
      </c>
      <c r="AT125" s="128">
        <f t="shared" ca="1" si="104"/>
        <v>0</v>
      </c>
      <c r="AU125" s="128">
        <f t="shared" ca="1" si="105"/>
        <v>0</v>
      </c>
      <c r="AV125" s="128">
        <f t="shared" ca="1" si="106"/>
        <v>0</v>
      </c>
      <c r="AW125" s="128">
        <f t="shared" ca="1" si="107"/>
        <v>0</v>
      </c>
      <c r="AX125" s="132">
        <f t="shared" ca="1" si="108"/>
        <v>0</v>
      </c>
      <c r="AY125" s="132"/>
      <c r="AZ125" s="133">
        <f t="shared" ca="1" si="109"/>
        <v>0</v>
      </c>
      <c r="BA125" s="128">
        <f ca="1">IF(R124&lt;=0,0,IF($C125&lt;=SUM($AZ125:AZ125),0,IF(AO125+$C125-SUM($AZ125:AZ125)&gt;R124+AC125,R124+AC125-AO125,$C125-SUM($AZ125:AZ125))))</f>
        <v>0</v>
      </c>
      <c r="BB125" s="128">
        <f ca="1">IF(S124&lt;=0,0,IF($C125&lt;=SUM($AZ125:BA125),0,IF(AP125+$C125-SUM($AZ125:BA125)&gt;S124+AD125,S124+AD125-AP125,$C125-SUM($AZ125:BA125))))</f>
        <v>0</v>
      </c>
      <c r="BC125" s="128">
        <f ca="1">IF(T124&lt;=0,0,IF($C125&lt;=SUM($AZ125:BB125),0,IF(AQ125+$C125-SUM($AZ125:BB125)&gt;T124+AE125,T124+AE125-AQ125,$C125-SUM($AZ125:BB125))))</f>
        <v>0</v>
      </c>
      <c r="BD125" s="128">
        <f ca="1">IF(U124&lt;=0,0,IF($C125&lt;=SUM($AZ125:BC125),0,IF(AR125+$C125-SUM($AZ125:BC125)&gt;U124+AF125,U124+AF125-AR125,$C125-SUM($AZ125:BC125))))</f>
        <v>0</v>
      </c>
      <c r="BE125" s="128">
        <f ca="1">IF(V124&lt;=0,0,IF($C125&lt;=SUM($AZ125:BD125),0,IF(AS125+$C125-SUM($AZ125:BD125)&gt;V124+AG125,V124+AG125-AS125,$C125-SUM($AZ125:BD125))))</f>
        <v>0</v>
      </c>
      <c r="BF125" s="128">
        <f ca="1">IF(W124&lt;=0,0,IF($C125&lt;=SUM($AZ125:BE125),0,IF(AT125+$C125-SUM($AZ125:BE125)&gt;W124+AH125,W124+AH125-AT125,$C125-SUM($AZ125:BE125))))</f>
        <v>0</v>
      </c>
      <c r="BG125" s="128">
        <f ca="1">IF(X124&lt;=0,0,IF($C125&lt;=SUM($AZ125:BF125),0,IF(AU125+$C125-SUM($AZ125:BF125)&gt;X124+AI125,X124+AI125-AU125,$C125-SUM($AZ125:BF125))))</f>
        <v>0</v>
      </c>
      <c r="BH125" s="128">
        <f ca="1">IF(Y124&lt;=0,0,IF($C125&lt;=SUM($AZ125:BG125),0,IF(AV125+$C125-SUM($AZ125:BG125)&gt;Y124+AJ125,Y124+AJ125-AV125,$C125-SUM($AZ125:BG125))))</f>
        <v>0</v>
      </c>
      <c r="BI125" s="128">
        <f ca="1">IF(Z124&lt;=0,0,IF($C125&lt;=SUM($AZ125:BH125),0,IF(AW125+$C125-SUM($AZ125:BH125)&gt;Z124+AK125,Z124+AK125-AW125,$C125-SUM($AZ125:BH125))))</f>
        <v>0</v>
      </c>
    </row>
    <row r="126" spans="1:61" ht="11.1" customHeight="1" x14ac:dyDescent="0.25">
      <c r="A126" s="124" t="str">
        <f t="shared" ca="1" si="110"/>
        <v/>
      </c>
      <c r="B126" s="125" t="e">
        <f t="shared" ca="1" si="82"/>
        <v>#N/A</v>
      </c>
      <c r="C126" s="126" t="str">
        <f ca="1">IF(A126="","",IF(snowball,IF(($E$5-AX126)&lt;0,0,$E$5-AX126),0)+D126)</f>
        <v/>
      </c>
      <c r="D126" s="127"/>
      <c r="E126" s="128">
        <f t="shared" ca="1" si="77"/>
        <v>0</v>
      </c>
      <c r="F126" s="128">
        <f t="shared" ca="1" si="78"/>
        <v>0</v>
      </c>
      <c r="G126" s="128">
        <f t="shared" ca="1" si="79"/>
        <v>0</v>
      </c>
      <c r="H126" s="128">
        <f t="shared" ca="1" si="80"/>
        <v>0</v>
      </c>
      <c r="I126" s="128">
        <f t="shared" ca="1" si="119"/>
        <v>0</v>
      </c>
      <c r="J126" s="128">
        <f t="shared" ca="1" si="119"/>
        <v>0</v>
      </c>
      <c r="K126" s="128">
        <f t="shared" ca="1" si="119"/>
        <v>0</v>
      </c>
      <c r="L126" s="128">
        <f t="shared" ca="1" si="119"/>
        <v>0</v>
      </c>
      <c r="M126" s="128">
        <f t="shared" ca="1" si="119"/>
        <v>0</v>
      </c>
      <c r="N126" s="128">
        <f t="shared" ca="1" si="119"/>
        <v>0</v>
      </c>
      <c r="O126" s="129"/>
      <c r="P126" s="128">
        <f t="shared" ca="1" si="83"/>
        <v>0</v>
      </c>
      <c r="Q126" s="128">
        <f t="shared" ca="1" si="84"/>
        <v>0</v>
      </c>
      <c r="R126" s="128">
        <f t="shared" ca="1" si="85"/>
        <v>0</v>
      </c>
      <c r="S126" s="128">
        <f t="shared" ca="1" si="86"/>
        <v>0</v>
      </c>
      <c r="T126" s="128">
        <f t="shared" ca="1" si="87"/>
        <v>0</v>
      </c>
      <c r="U126" s="128">
        <f t="shared" ca="1" si="88"/>
        <v>0</v>
      </c>
      <c r="V126" s="128">
        <f t="shared" ca="1" si="89"/>
        <v>0</v>
      </c>
      <c r="W126" s="128">
        <f t="shared" ca="1" si="90"/>
        <v>0</v>
      </c>
      <c r="X126" s="128">
        <f t="shared" ca="1" si="91"/>
        <v>0</v>
      </c>
      <c r="Y126" s="128">
        <f t="shared" ca="1" si="92"/>
        <v>0</v>
      </c>
      <c r="Z126" s="128">
        <f t="shared" ca="1" si="93"/>
        <v>0</v>
      </c>
      <c r="AA126" s="134"/>
      <c r="AB126" s="128">
        <f t="shared" ca="1" si="94"/>
        <v>0</v>
      </c>
      <c r="AC126" s="128">
        <f t="shared" ca="1" si="95"/>
        <v>0</v>
      </c>
      <c r="AD126" s="128">
        <f t="shared" ca="1" si="96"/>
        <v>0</v>
      </c>
      <c r="AE126" s="128">
        <f t="shared" ca="1" si="112"/>
        <v>0</v>
      </c>
      <c r="AF126" s="128">
        <f t="shared" ca="1" si="113"/>
        <v>0</v>
      </c>
      <c r="AG126" s="128">
        <f t="shared" ca="1" si="114"/>
        <v>0</v>
      </c>
      <c r="AH126" s="128">
        <f t="shared" ca="1" si="115"/>
        <v>0</v>
      </c>
      <c r="AI126" s="128">
        <f t="shared" ca="1" si="116"/>
        <v>0</v>
      </c>
      <c r="AJ126" s="128">
        <f t="shared" ca="1" si="117"/>
        <v>0</v>
      </c>
      <c r="AK126" s="128">
        <f t="shared" ca="1" si="118"/>
        <v>0</v>
      </c>
      <c r="AL126" s="132">
        <f t="shared" ca="1" si="97"/>
        <v>0</v>
      </c>
      <c r="AM126" s="135"/>
      <c r="AN126" s="128">
        <f t="shared" ca="1" si="98"/>
        <v>0</v>
      </c>
      <c r="AO126" s="128">
        <f t="shared" ca="1" si="99"/>
        <v>0</v>
      </c>
      <c r="AP126" s="128">
        <f t="shared" ca="1" si="100"/>
        <v>0</v>
      </c>
      <c r="AQ126" s="128">
        <f t="shared" ca="1" si="101"/>
        <v>0</v>
      </c>
      <c r="AR126" s="128">
        <f t="shared" ca="1" si="102"/>
        <v>0</v>
      </c>
      <c r="AS126" s="128">
        <f t="shared" ca="1" si="103"/>
        <v>0</v>
      </c>
      <c r="AT126" s="128">
        <f t="shared" ca="1" si="104"/>
        <v>0</v>
      </c>
      <c r="AU126" s="128">
        <f t="shared" ca="1" si="105"/>
        <v>0</v>
      </c>
      <c r="AV126" s="128">
        <f t="shared" ca="1" si="106"/>
        <v>0</v>
      </c>
      <c r="AW126" s="128">
        <f t="shared" ca="1" si="107"/>
        <v>0</v>
      </c>
      <c r="AX126" s="132">
        <f t="shared" ca="1" si="108"/>
        <v>0</v>
      </c>
      <c r="AY126" s="132"/>
      <c r="AZ126" s="133">
        <f t="shared" ca="1" si="109"/>
        <v>0</v>
      </c>
      <c r="BA126" s="128">
        <f ca="1">IF(R125&lt;=0,0,IF($C126&lt;=SUM($AZ126:AZ126),0,IF(AO126+$C126-SUM($AZ126:AZ126)&gt;R125+AC126,R125+AC126-AO126,$C126-SUM($AZ126:AZ126))))</f>
        <v>0</v>
      </c>
      <c r="BB126" s="128">
        <f ca="1">IF(S125&lt;=0,0,IF($C126&lt;=SUM($AZ126:BA126),0,IF(AP126+$C126-SUM($AZ126:BA126)&gt;S125+AD126,S125+AD126-AP126,$C126-SUM($AZ126:BA126))))</f>
        <v>0</v>
      </c>
      <c r="BC126" s="128">
        <f ca="1">IF(T125&lt;=0,0,IF($C126&lt;=SUM($AZ126:BB126),0,IF(AQ126+$C126-SUM($AZ126:BB126)&gt;T125+AE126,T125+AE126-AQ126,$C126-SUM($AZ126:BB126))))</f>
        <v>0</v>
      </c>
      <c r="BD126" s="128">
        <f ca="1">IF(U125&lt;=0,0,IF($C126&lt;=SUM($AZ126:BC126),0,IF(AR126+$C126-SUM($AZ126:BC126)&gt;U125+AF126,U125+AF126-AR126,$C126-SUM($AZ126:BC126))))</f>
        <v>0</v>
      </c>
      <c r="BE126" s="128">
        <f ca="1">IF(V125&lt;=0,0,IF($C126&lt;=SUM($AZ126:BD126),0,IF(AS126+$C126-SUM($AZ126:BD126)&gt;V125+AG126,V125+AG126-AS126,$C126-SUM($AZ126:BD126))))</f>
        <v>0</v>
      </c>
      <c r="BF126" s="128">
        <f ca="1">IF(W125&lt;=0,0,IF($C126&lt;=SUM($AZ126:BE126),0,IF(AT126+$C126-SUM($AZ126:BE126)&gt;W125+AH126,W125+AH126-AT126,$C126-SUM($AZ126:BE126))))</f>
        <v>0</v>
      </c>
      <c r="BG126" s="128">
        <f ca="1">IF(X125&lt;=0,0,IF($C126&lt;=SUM($AZ126:BF126),0,IF(AU126+$C126-SUM($AZ126:BF126)&gt;X125+AI126,X125+AI126-AU126,$C126-SUM($AZ126:BF126))))</f>
        <v>0</v>
      </c>
      <c r="BH126" s="128">
        <f ca="1">IF(Y125&lt;=0,0,IF($C126&lt;=SUM($AZ126:BG126),0,IF(AV126+$C126-SUM($AZ126:BG126)&gt;Y125+AJ126,Y125+AJ126-AV126,$C126-SUM($AZ126:BG126))))</f>
        <v>0</v>
      </c>
      <c r="BI126" s="128">
        <f ca="1">IF(Z125&lt;=0,0,IF($C126&lt;=SUM($AZ126:BH126),0,IF(AW126+$C126-SUM($AZ126:BH126)&gt;Z125+AK126,Z125+AK126-AW126,$C126-SUM($AZ126:BH126))))</f>
        <v>0</v>
      </c>
    </row>
    <row r="127" spans="1:61" ht="11.1" customHeight="1" x14ac:dyDescent="0.25">
      <c r="A127" s="124" t="str">
        <f t="shared" ca="1" si="110"/>
        <v/>
      </c>
      <c r="B127" s="125" t="e">
        <f t="shared" ca="1" si="82"/>
        <v>#N/A</v>
      </c>
      <c r="C127" s="126" t="str">
        <f ca="1">IF(A127="","",IF(snowball,IF(($E$5-AX127)&lt;0,0,$E$5-AX127),0)+D127)</f>
        <v/>
      </c>
      <c r="D127" s="127"/>
      <c r="E127" s="128">
        <f t="shared" ca="1" si="77"/>
        <v>0</v>
      </c>
      <c r="F127" s="128">
        <f t="shared" ca="1" si="78"/>
        <v>0</v>
      </c>
      <c r="G127" s="128">
        <f t="shared" ca="1" si="79"/>
        <v>0</v>
      </c>
      <c r="H127" s="128">
        <f t="shared" ca="1" si="80"/>
        <v>0</v>
      </c>
      <c r="I127" s="128">
        <f t="shared" ca="1" si="119"/>
        <v>0</v>
      </c>
      <c r="J127" s="128">
        <f t="shared" ca="1" si="119"/>
        <v>0</v>
      </c>
      <c r="K127" s="128">
        <f t="shared" ca="1" si="119"/>
        <v>0</v>
      </c>
      <c r="L127" s="128">
        <f t="shared" ca="1" si="119"/>
        <v>0</v>
      </c>
      <c r="M127" s="128">
        <f t="shared" ca="1" si="119"/>
        <v>0</v>
      </c>
      <c r="N127" s="128">
        <f t="shared" ca="1" si="119"/>
        <v>0</v>
      </c>
      <c r="O127" s="129"/>
      <c r="P127" s="128">
        <f t="shared" ca="1" si="83"/>
        <v>0</v>
      </c>
      <c r="Q127" s="128">
        <f t="shared" ca="1" si="84"/>
        <v>0</v>
      </c>
      <c r="R127" s="128">
        <f t="shared" ca="1" si="85"/>
        <v>0</v>
      </c>
      <c r="S127" s="128">
        <f t="shared" ca="1" si="86"/>
        <v>0</v>
      </c>
      <c r="T127" s="128">
        <f t="shared" ca="1" si="87"/>
        <v>0</v>
      </c>
      <c r="U127" s="128">
        <f t="shared" ca="1" si="88"/>
        <v>0</v>
      </c>
      <c r="V127" s="128">
        <f t="shared" ca="1" si="89"/>
        <v>0</v>
      </c>
      <c r="W127" s="128">
        <f t="shared" ca="1" si="90"/>
        <v>0</v>
      </c>
      <c r="X127" s="128">
        <f t="shared" ca="1" si="91"/>
        <v>0</v>
      </c>
      <c r="Y127" s="128">
        <f t="shared" ca="1" si="92"/>
        <v>0</v>
      </c>
      <c r="Z127" s="128">
        <f t="shared" ca="1" si="93"/>
        <v>0</v>
      </c>
      <c r="AA127" s="134"/>
      <c r="AB127" s="128">
        <f t="shared" ca="1" si="94"/>
        <v>0</v>
      </c>
      <c r="AC127" s="128">
        <f t="shared" ca="1" si="95"/>
        <v>0</v>
      </c>
      <c r="AD127" s="128">
        <f t="shared" ca="1" si="96"/>
        <v>0</v>
      </c>
      <c r="AE127" s="128">
        <f t="shared" ca="1" si="112"/>
        <v>0</v>
      </c>
      <c r="AF127" s="128">
        <f t="shared" ca="1" si="113"/>
        <v>0</v>
      </c>
      <c r="AG127" s="128">
        <f t="shared" ca="1" si="114"/>
        <v>0</v>
      </c>
      <c r="AH127" s="128">
        <f t="shared" ca="1" si="115"/>
        <v>0</v>
      </c>
      <c r="AI127" s="128">
        <f t="shared" ca="1" si="116"/>
        <v>0</v>
      </c>
      <c r="AJ127" s="128">
        <f t="shared" ca="1" si="117"/>
        <v>0</v>
      </c>
      <c r="AK127" s="128">
        <f t="shared" ca="1" si="118"/>
        <v>0</v>
      </c>
      <c r="AL127" s="132">
        <f t="shared" ca="1" si="97"/>
        <v>0</v>
      </c>
      <c r="AM127" s="135"/>
      <c r="AN127" s="128">
        <f t="shared" ca="1" si="98"/>
        <v>0</v>
      </c>
      <c r="AO127" s="128">
        <f t="shared" ca="1" si="99"/>
        <v>0</v>
      </c>
      <c r="AP127" s="128">
        <f t="shared" ca="1" si="100"/>
        <v>0</v>
      </c>
      <c r="AQ127" s="128">
        <f t="shared" ca="1" si="101"/>
        <v>0</v>
      </c>
      <c r="AR127" s="128">
        <f t="shared" ca="1" si="102"/>
        <v>0</v>
      </c>
      <c r="AS127" s="128">
        <f t="shared" ca="1" si="103"/>
        <v>0</v>
      </c>
      <c r="AT127" s="128">
        <f t="shared" ca="1" si="104"/>
        <v>0</v>
      </c>
      <c r="AU127" s="128">
        <f t="shared" ca="1" si="105"/>
        <v>0</v>
      </c>
      <c r="AV127" s="128">
        <f t="shared" ca="1" si="106"/>
        <v>0</v>
      </c>
      <c r="AW127" s="128">
        <f t="shared" ca="1" si="107"/>
        <v>0</v>
      </c>
      <c r="AX127" s="132">
        <f t="shared" ca="1" si="108"/>
        <v>0</v>
      </c>
      <c r="AY127" s="132"/>
      <c r="AZ127" s="133">
        <f t="shared" ca="1" si="109"/>
        <v>0</v>
      </c>
      <c r="BA127" s="128">
        <f ca="1">IF(R126&lt;=0,0,IF($C127&lt;=SUM($AZ127:AZ127),0,IF(AO127+$C127-SUM($AZ127:AZ127)&gt;R126+AC127,R126+AC127-AO127,$C127-SUM($AZ127:AZ127))))</f>
        <v>0</v>
      </c>
      <c r="BB127" s="128">
        <f ca="1">IF(S126&lt;=0,0,IF($C127&lt;=SUM($AZ127:BA127),0,IF(AP127+$C127-SUM($AZ127:BA127)&gt;S126+AD127,S126+AD127-AP127,$C127-SUM($AZ127:BA127))))</f>
        <v>0</v>
      </c>
      <c r="BC127" s="128">
        <f ca="1">IF(T126&lt;=0,0,IF($C127&lt;=SUM($AZ127:BB127),0,IF(AQ127+$C127-SUM($AZ127:BB127)&gt;T126+AE127,T126+AE127-AQ127,$C127-SUM($AZ127:BB127))))</f>
        <v>0</v>
      </c>
      <c r="BD127" s="128">
        <f ca="1">IF(U126&lt;=0,0,IF($C127&lt;=SUM($AZ127:BC127),0,IF(AR127+$C127-SUM($AZ127:BC127)&gt;U126+AF127,U126+AF127-AR127,$C127-SUM($AZ127:BC127))))</f>
        <v>0</v>
      </c>
      <c r="BE127" s="128">
        <f ca="1">IF(V126&lt;=0,0,IF($C127&lt;=SUM($AZ127:BD127),0,IF(AS127+$C127-SUM($AZ127:BD127)&gt;V126+AG127,V126+AG127-AS127,$C127-SUM($AZ127:BD127))))</f>
        <v>0</v>
      </c>
      <c r="BF127" s="128">
        <f ca="1">IF(W126&lt;=0,0,IF($C127&lt;=SUM($AZ127:BE127),0,IF(AT127+$C127-SUM($AZ127:BE127)&gt;W126+AH127,W126+AH127-AT127,$C127-SUM($AZ127:BE127))))</f>
        <v>0</v>
      </c>
      <c r="BG127" s="128">
        <f ca="1">IF(X126&lt;=0,0,IF($C127&lt;=SUM($AZ127:BF127),0,IF(AU127+$C127-SUM($AZ127:BF127)&gt;X126+AI127,X126+AI127-AU127,$C127-SUM($AZ127:BF127))))</f>
        <v>0</v>
      </c>
      <c r="BH127" s="128">
        <f ca="1">IF(Y126&lt;=0,0,IF($C127&lt;=SUM($AZ127:BG127),0,IF(AV127+$C127-SUM($AZ127:BG127)&gt;Y126+AJ127,Y126+AJ127-AV127,$C127-SUM($AZ127:BG127))))</f>
        <v>0</v>
      </c>
      <c r="BI127" s="128">
        <f ca="1">IF(Z126&lt;=0,0,IF($C127&lt;=SUM($AZ127:BH127),0,IF(AW127+$C127-SUM($AZ127:BH127)&gt;Z126+AK127,Z126+AK127-AW127,$C127-SUM($AZ127:BH127))))</f>
        <v>0</v>
      </c>
    </row>
    <row r="128" spans="1:61" ht="11.1" customHeight="1" x14ac:dyDescent="0.25">
      <c r="A128" s="124" t="str">
        <f t="shared" ca="1" si="110"/>
        <v/>
      </c>
      <c r="B128" s="125" t="e">
        <f t="shared" ca="1" si="82"/>
        <v>#N/A</v>
      </c>
      <c r="C128" s="126" t="str">
        <f ca="1">IF(A128="","",IF(snowball,IF(($E$5-AX128)&lt;0,0,$E$5-AX128),0)+D128)</f>
        <v/>
      </c>
      <c r="D128" s="127"/>
      <c r="E128" s="128">
        <f t="shared" ca="1" si="77"/>
        <v>0</v>
      </c>
      <c r="F128" s="128">
        <f t="shared" ca="1" si="78"/>
        <v>0</v>
      </c>
      <c r="G128" s="128">
        <f t="shared" ca="1" si="79"/>
        <v>0</v>
      </c>
      <c r="H128" s="128">
        <f t="shared" ca="1" si="80"/>
        <v>0</v>
      </c>
      <c r="I128" s="128">
        <f t="shared" ca="1" si="119"/>
        <v>0</v>
      </c>
      <c r="J128" s="128">
        <f t="shared" ca="1" si="119"/>
        <v>0</v>
      </c>
      <c r="K128" s="128">
        <f t="shared" ca="1" si="119"/>
        <v>0</v>
      </c>
      <c r="L128" s="128">
        <f t="shared" ca="1" si="119"/>
        <v>0</v>
      </c>
      <c r="M128" s="128">
        <f t="shared" ca="1" si="119"/>
        <v>0</v>
      </c>
      <c r="N128" s="128">
        <f t="shared" ca="1" si="119"/>
        <v>0</v>
      </c>
      <c r="O128" s="129"/>
      <c r="P128" s="128">
        <f t="shared" ca="1" si="83"/>
        <v>0</v>
      </c>
      <c r="Q128" s="128">
        <f t="shared" ca="1" si="84"/>
        <v>0</v>
      </c>
      <c r="R128" s="128">
        <f t="shared" ca="1" si="85"/>
        <v>0</v>
      </c>
      <c r="S128" s="128">
        <f t="shared" ca="1" si="86"/>
        <v>0</v>
      </c>
      <c r="T128" s="128">
        <f t="shared" ca="1" si="87"/>
        <v>0</v>
      </c>
      <c r="U128" s="128">
        <f t="shared" ca="1" si="88"/>
        <v>0</v>
      </c>
      <c r="V128" s="128">
        <f t="shared" ca="1" si="89"/>
        <v>0</v>
      </c>
      <c r="W128" s="128">
        <f t="shared" ca="1" si="90"/>
        <v>0</v>
      </c>
      <c r="X128" s="128">
        <f t="shared" ca="1" si="91"/>
        <v>0</v>
      </c>
      <c r="Y128" s="128">
        <f t="shared" ca="1" si="92"/>
        <v>0</v>
      </c>
      <c r="Z128" s="128">
        <f t="shared" ca="1" si="93"/>
        <v>0</v>
      </c>
      <c r="AA128" s="134"/>
      <c r="AB128" s="128">
        <f t="shared" ref="AB128:AB178" ca="1" si="120">ROUND(Q127*E$9/12,2)</f>
        <v>0</v>
      </c>
      <c r="AC128" s="128">
        <f t="shared" ref="AC128:AC178" ca="1" si="121">ROUND(R127*F$9/12,2)</f>
        <v>0</v>
      </c>
      <c r="AD128" s="128">
        <f t="shared" ref="AD128:AD178" ca="1" si="122">ROUND(S127*G$9/12,2)</f>
        <v>0</v>
      </c>
      <c r="AE128" s="128">
        <f t="shared" ca="1" si="112"/>
        <v>0</v>
      </c>
      <c r="AF128" s="128">
        <f t="shared" ca="1" si="113"/>
        <v>0</v>
      </c>
      <c r="AG128" s="128">
        <f t="shared" ca="1" si="114"/>
        <v>0</v>
      </c>
      <c r="AH128" s="128">
        <f t="shared" ca="1" si="115"/>
        <v>0</v>
      </c>
      <c r="AI128" s="128">
        <f t="shared" ca="1" si="116"/>
        <v>0</v>
      </c>
      <c r="AJ128" s="128">
        <f t="shared" ca="1" si="117"/>
        <v>0</v>
      </c>
      <c r="AK128" s="128">
        <f t="shared" ca="1" si="118"/>
        <v>0</v>
      </c>
      <c r="AL128" s="132">
        <f t="shared" ca="1" si="97"/>
        <v>0</v>
      </c>
      <c r="AM128" s="135"/>
      <c r="AN128" s="128">
        <f t="shared" ca="1" si="98"/>
        <v>0</v>
      </c>
      <c r="AO128" s="128">
        <f t="shared" ca="1" si="99"/>
        <v>0</v>
      </c>
      <c r="AP128" s="128">
        <f t="shared" ca="1" si="100"/>
        <v>0</v>
      </c>
      <c r="AQ128" s="128">
        <f t="shared" ca="1" si="101"/>
        <v>0</v>
      </c>
      <c r="AR128" s="128">
        <f t="shared" ca="1" si="102"/>
        <v>0</v>
      </c>
      <c r="AS128" s="128">
        <f t="shared" ca="1" si="103"/>
        <v>0</v>
      </c>
      <c r="AT128" s="128">
        <f t="shared" ca="1" si="104"/>
        <v>0</v>
      </c>
      <c r="AU128" s="128">
        <f t="shared" ca="1" si="105"/>
        <v>0</v>
      </c>
      <c r="AV128" s="128">
        <f t="shared" ca="1" si="106"/>
        <v>0</v>
      </c>
      <c r="AW128" s="128">
        <f t="shared" ca="1" si="107"/>
        <v>0</v>
      </c>
      <c r="AX128" s="132">
        <f t="shared" ca="1" si="108"/>
        <v>0</v>
      </c>
      <c r="AY128" s="132"/>
      <c r="AZ128" s="133">
        <f t="shared" ca="1" si="109"/>
        <v>0</v>
      </c>
      <c r="BA128" s="128">
        <f ca="1">IF(R127&lt;=0,0,IF($C128&lt;=SUM($AZ128:AZ128),0,IF(AO128+$C128-SUM($AZ128:AZ128)&gt;R127+AC128,R127+AC128-AO128,$C128-SUM($AZ128:AZ128))))</f>
        <v>0</v>
      </c>
      <c r="BB128" s="128">
        <f ca="1">IF(S127&lt;=0,0,IF($C128&lt;=SUM($AZ128:BA128),0,IF(AP128+$C128-SUM($AZ128:BA128)&gt;S127+AD128,S127+AD128-AP128,$C128-SUM($AZ128:BA128))))</f>
        <v>0</v>
      </c>
      <c r="BC128" s="128">
        <f ca="1">IF(T127&lt;=0,0,IF($C128&lt;=SUM($AZ128:BB128),0,IF(AQ128+$C128-SUM($AZ128:BB128)&gt;T127+AE128,T127+AE128-AQ128,$C128-SUM($AZ128:BB128))))</f>
        <v>0</v>
      </c>
      <c r="BD128" s="128">
        <f ca="1">IF(U127&lt;=0,0,IF($C128&lt;=SUM($AZ128:BC128),0,IF(AR128+$C128-SUM($AZ128:BC128)&gt;U127+AF128,U127+AF128-AR128,$C128-SUM($AZ128:BC128))))</f>
        <v>0</v>
      </c>
      <c r="BE128" s="128">
        <f ca="1">IF(V127&lt;=0,0,IF($C128&lt;=SUM($AZ128:BD128),0,IF(AS128+$C128-SUM($AZ128:BD128)&gt;V127+AG128,V127+AG128-AS128,$C128-SUM($AZ128:BD128))))</f>
        <v>0</v>
      </c>
      <c r="BF128" s="128">
        <f ca="1">IF(W127&lt;=0,0,IF($C128&lt;=SUM($AZ128:BE128),0,IF(AT128+$C128-SUM($AZ128:BE128)&gt;W127+AH128,W127+AH128-AT128,$C128-SUM($AZ128:BE128))))</f>
        <v>0</v>
      </c>
      <c r="BG128" s="128">
        <f ca="1">IF(X127&lt;=0,0,IF($C128&lt;=SUM($AZ128:BF128),0,IF(AU128+$C128-SUM($AZ128:BF128)&gt;X127+AI128,X127+AI128-AU128,$C128-SUM($AZ128:BF128))))</f>
        <v>0</v>
      </c>
      <c r="BH128" s="128">
        <f ca="1">IF(Y127&lt;=0,0,IF($C128&lt;=SUM($AZ128:BG128),0,IF(AV128+$C128-SUM($AZ128:BG128)&gt;Y127+AJ128,Y127+AJ128-AV128,$C128-SUM($AZ128:BG128))))</f>
        <v>0</v>
      </c>
      <c r="BI128" s="128">
        <f ca="1">IF(Z127&lt;=0,0,IF($C128&lt;=SUM($AZ128:BH128),0,IF(AW128+$C128-SUM($AZ128:BH128)&gt;Z127+AK128,Z127+AK128-AW128,$C128-SUM($AZ128:BH128))))</f>
        <v>0</v>
      </c>
    </row>
    <row r="129" spans="1:61" ht="11.1" customHeight="1" x14ac:dyDescent="0.25">
      <c r="A129" s="124" t="str">
        <f t="shared" ca="1" si="110"/>
        <v/>
      </c>
      <c r="B129" s="125" t="e">
        <f t="shared" ca="1" si="82"/>
        <v>#N/A</v>
      </c>
      <c r="C129" s="126" t="str">
        <f ca="1">IF(A129="","",IF(snowball,IF(($E$5-AX129)&lt;0,0,$E$5-AX129),0)+D129)</f>
        <v/>
      </c>
      <c r="D129" s="127"/>
      <c r="E129" s="128">
        <f t="shared" ca="1" si="77"/>
        <v>0</v>
      </c>
      <c r="F129" s="128">
        <f t="shared" ca="1" si="78"/>
        <v>0</v>
      </c>
      <c r="G129" s="128">
        <f t="shared" ca="1" si="79"/>
        <v>0</v>
      </c>
      <c r="H129" s="128">
        <f t="shared" ca="1" si="80"/>
        <v>0</v>
      </c>
      <c r="I129" s="128">
        <f t="shared" ca="1" si="119"/>
        <v>0</v>
      </c>
      <c r="J129" s="128">
        <f t="shared" ca="1" si="119"/>
        <v>0</v>
      </c>
      <c r="K129" s="128">
        <f t="shared" ca="1" si="119"/>
        <v>0</v>
      </c>
      <c r="L129" s="128">
        <f t="shared" ca="1" si="119"/>
        <v>0</v>
      </c>
      <c r="M129" s="128">
        <f t="shared" ca="1" si="119"/>
        <v>0</v>
      </c>
      <c r="N129" s="128">
        <f t="shared" ca="1" si="119"/>
        <v>0</v>
      </c>
      <c r="O129" s="129"/>
      <c r="P129" s="128">
        <f t="shared" ca="1" si="83"/>
        <v>0</v>
      </c>
      <c r="Q129" s="128">
        <f t="shared" ca="1" si="84"/>
        <v>0</v>
      </c>
      <c r="R129" s="128">
        <f t="shared" ca="1" si="85"/>
        <v>0</v>
      </c>
      <c r="S129" s="128">
        <f t="shared" ca="1" si="86"/>
        <v>0</v>
      </c>
      <c r="T129" s="128">
        <f t="shared" ca="1" si="87"/>
        <v>0</v>
      </c>
      <c r="U129" s="128">
        <f t="shared" ca="1" si="88"/>
        <v>0</v>
      </c>
      <c r="V129" s="128">
        <f t="shared" ca="1" si="89"/>
        <v>0</v>
      </c>
      <c r="W129" s="128">
        <f t="shared" ca="1" si="90"/>
        <v>0</v>
      </c>
      <c r="X129" s="128">
        <f t="shared" ca="1" si="91"/>
        <v>0</v>
      </c>
      <c r="Y129" s="128">
        <f t="shared" ca="1" si="92"/>
        <v>0</v>
      </c>
      <c r="Z129" s="128">
        <f t="shared" ca="1" si="93"/>
        <v>0</v>
      </c>
      <c r="AA129" s="134"/>
      <c r="AB129" s="128">
        <f t="shared" ca="1" si="120"/>
        <v>0</v>
      </c>
      <c r="AC129" s="128">
        <f t="shared" ca="1" si="121"/>
        <v>0</v>
      </c>
      <c r="AD129" s="128">
        <f t="shared" ca="1" si="122"/>
        <v>0</v>
      </c>
      <c r="AE129" s="128">
        <f t="shared" ca="1" si="112"/>
        <v>0</v>
      </c>
      <c r="AF129" s="128">
        <f t="shared" ca="1" si="113"/>
        <v>0</v>
      </c>
      <c r="AG129" s="128">
        <f t="shared" ca="1" si="114"/>
        <v>0</v>
      </c>
      <c r="AH129" s="128">
        <f t="shared" ca="1" si="115"/>
        <v>0</v>
      </c>
      <c r="AI129" s="128">
        <f t="shared" ca="1" si="116"/>
        <v>0</v>
      </c>
      <c r="AJ129" s="128">
        <f t="shared" ca="1" si="117"/>
        <v>0</v>
      </c>
      <c r="AK129" s="128">
        <f t="shared" ca="1" si="118"/>
        <v>0</v>
      </c>
      <c r="AL129" s="132">
        <f t="shared" ca="1" si="97"/>
        <v>0</v>
      </c>
      <c r="AM129" s="135"/>
      <c r="AN129" s="128">
        <f t="shared" ca="1" si="98"/>
        <v>0</v>
      </c>
      <c r="AO129" s="128">
        <f t="shared" ca="1" si="99"/>
        <v>0</v>
      </c>
      <c r="AP129" s="128">
        <f t="shared" ca="1" si="100"/>
        <v>0</v>
      </c>
      <c r="AQ129" s="128">
        <f t="shared" ca="1" si="101"/>
        <v>0</v>
      </c>
      <c r="AR129" s="128">
        <f t="shared" ca="1" si="102"/>
        <v>0</v>
      </c>
      <c r="AS129" s="128">
        <f t="shared" ca="1" si="103"/>
        <v>0</v>
      </c>
      <c r="AT129" s="128">
        <f t="shared" ca="1" si="104"/>
        <v>0</v>
      </c>
      <c r="AU129" s="128">
        <f t="shared" ca="1" si="105"/>
        <v>0</v>
      </c>
      <c r="AV129" s="128">
        <f t="shared" ca="1" si="106"/>
        <v>0</v>
      </c>
      <c r="AW129" s="128">
        <f t="shared" ca="1" si="107"/>
        <v>0</v>
      </c>
      <c r="AX129" s="132">
        <f t="shared" ca="1" si="108"/>
        <v>0</v>
      </c>
      <c r="AY129" s="132"/>
      <c r="AZ129" s="133">
        <f t="shared" ca="1" si="109"/>
        <v>0</v>
      </c>
      <c r="BA129" s="128">
        <f ca="1">IF(R128&lt;=0,0,IF($C129&lt;=SUM($AZ129:AZ129),0,IF(AO129+$C129-SUM($AZ129:AZ129)&gt;R128+AC129,R128+AC129-AO129,$C129-SUM($AZ129:AZ129))))</f>
        <v>0</v>
      </c>
      <c r="BB129" s="128">
        <f ca="1">IF(S128&lt;=0,0,IF($C129&lt;=SUM($AZ129:BA129),0,IF(AP129+$C129-SUM($AZ129:BA129)&gt;S128+AD129,S128+AD129-AP129,$C129-SUM($AZ129:BA129))))</f>
        <v>0</v>
      </c>
      <c r="BC129" s="128">
        <f ca="1">IF(T128&lt;=0,0,IF($C129&lt;=SUM($AZ129:BB129),0,IF(AQ129+$C129-SUM($AZ129:BB129)&gt;T128+AE129,T128+AE129-AQ129,$C129-SUM($AZ129:BB129))))</f>
        <v>0</v>
      </c>
      <c r="BD129" s="128">
        <f ca="1">IF(U128&lt;=0,0,IF($C129&lt;=SUM($AZ129:BC129),0,IF(AR129+$C129-SUM($AZ129:BC129)&gt;U128+AF129,U128+AF129-AR129,$C129-SUM($AZ129:BC129))))</f>
        <v>0</v>
      </c>
      <c r="BE129" s="128">
        <f ca="1">IF(V128&lt;=0,0,IF($C129&lt;=SUM($AZ129:BD129),0,IF(AS129+$C129-SUM($AZ129:BD129)&gt;V128+AG129,V128+AG129-AS129,$C129-SUM($AZ129:BD129))))</f>
        <v>0</v>
      </c>
      <c r="BF129" s="128">
        <f ca="1">IF(W128&lt;=0,0,IF($C129&lt;=SUM($AZ129:BE129),0,IF(AT129+$C129-SUM($AZ129:BE129)&gt;W128+AH129,W128+AH129-AT129,$C129-SUM($AZ129:BE129))))</f>
        <v>0</v>
      </c>
      <c r="BG129" s="128">
        <f ca="1">IF(X128&lt;=0,0,IF($C129&lt;=SUM($AZ129:BF129),0,IF(AU129+$C129-SUM($AZ129:BF129)&gt;X128+AI129,X128+AI129-AU129,$C129-SUM($AZ129:BF129))))</f>
        <v>0</v>
      </c>
      <c r="BH129" s="128">
        <f ca="1">IF(Y128&lt;=0,0,IF($C129&lt;=SUM($AZ129:BG129),0,IF(AV129+$C129-SUM($AZ129:BG129)&gt;Y128+AJ129,Y128+AJ129-AV129,$C129-SUM($AZ129:BG129))))</f>
        <v>0</v>
      </c>
      <c r="BI129" s="128">
        <f ca="1">IF(Z128&lt;=0,0,IF($C129&lt;=SUM($AZ129:BH129),0,IF(AW129+$C129-SUM($AZ129:BH129)&gt;Z128+AK129,Z128+AK129-AW129,$C129-SUM($AZ129:BH129))))</f>
        <v>0</v>
      </c>
    </row>
    <row r="130" spans="1:61" ht="11.1" customHeight="1" x14ac:dyDescent="0.25">
      <c r="A130" s="124" t="str">
        <f t="shared" ca="1" si="110"/>
        <v/>
      </c>
      <c r="B130" s="125" t="e">
        <f t="shared" ca="1" si="82"/>
        <v>#N/A</v>
      </c>
      <c r="C130" s="126" t="str">
        <f ca="1">IF(A130="","",IF(snowball,IF(($E$5-AX130)&lt;0,0,$E$5-AX130),0)+D130)</f>
        <v/>
      </c>
      <c r="D130" s="127"/>
      <c r="E130" s="128">
        <f t="shared" ca="1" si="77"/>
        <v>0</v>
      </c>
      <c r="F130" s="128">
        <f t="shared" ca="1" si="78"/>
        <v>0</v>
      </c>
      <c r="G130" s="128">
        <f t="shared" ca="1" si="79"/>
        <v>0</v>
      </c>
      <c r="H130" s="128">
        <f t="shared" ca="1" si="80"/>
        <v>0</v>
      </c>
      <c r="I130" s="128">
        <f t="shared" ca="1" si="119"/>
        <v>0</v>
      </c>
      <c r="J130" s="128">
        <f t="shared" ca="1" si="119"/>
        <v>0</v>
      </c>
      <c r="K130" s="128">
        <f t="shared" ca="1" si="119"/>
        <v>0</v>
      </c>
      <c r="L130" s="128">
        <f t="shared" ca="1" si="119"/>
        <v>0</v>
      </c>
      <c r="M130" s="128">
        <f t="shared" ca="1" si="119"/>
        <v>0</v>
      </c>
      <c r="N130" s="128">
        <f t="shared" ca="1" si="119"/>
        <v>0</v>
      </c>
      <c r="O130" s="129"/>
      <c r="P130" s="128">
        <f t="shared" ca="1" si="83"/>
        <v>0</v>
      </c>
      <c r="Q130" s="128">
        <f t="shared" ca="1" si="84"/>
        <v>0</v>
      </c>
      <c r="R130" s="128">
        <f t="shared" ca="1" si="85"/>
        <v>0</v>
      </c>
      <c r="S130" s="128">
        <f t="shared" ca="1" si="86"/>
        <v>0</v>
      </c>
      <c r="T130" s="128">
        <f t="shared" ca="1" si="87"/>
        <v>0</v>
      </c>
      <c r="U130" s="128">
        <f t="shared" ca="1" si="88"/>
        <v>0</v>
      </c>
      <c r="V130" s="128">
        <f t="shared" ca="1" si="89"/>
        <v>0</v>
      </c>
      <c r="W130" s="128">
        <f t="shared" ca="1" si="90"/>
        <v>0</v>
      </c>
      <c r="X130" s="128">
        <f t="shared" ca="1" si="91"/>
        <v>0</v>
      </c>
      <c r="Y130" s="128">
        <f t="shared" ca="1" si="92"/>
        <v>0</v>
      </c>
      <c r="Z130" s="128">
        <f t="shared" ca="1" si="93"/>
        <v>0</v>
      </c>
      <c r="AA130" s="134"/>
      <c r="AB130" s="128">
        <f t="shared" ca="1" si="120"/>
        <v>0</v>
      </c>
      <c r="AC130" s="128">
        <f t="shared" ca="1" si="121"/>
        <v>0</v>
      </c>
      <c r="AD130" s="128">
        <f t="shared" ca="1" si="122"/>
        <v>0</v>
      </c>
      <c r="AE130" s="128">
        <f t="shared" ca="1" si="112"/>
        <v>0</v>
      </c>
      <c r="AF130" s="128">
        <f t="shared" ca="1" si="113"/>
        <v>0</v>
      </c>
      <c r="AG130" s="128">
        <f t="shared" ca="1" si="114"/>
        <v>0</v>
      </c>
      <c r="AH130" s="128">
        <f t="shared" ca="1" si="115"/>
        <v>0</v>
      </c>
      <c r="AI130" s="128">
        <f t="shared" ca="1" si="116"/>
        <v>0</v>
      </c>
      <c r="AJ130" s="128">
        <f t="shared" ca="1" si="117"/>
        <v>0</v>
      </c>
      <c r="AK130" s="128">
        <f t="shared" ca="1" si="118"/>
        <v>0</v>
      </c>
      <c r="AL130" s="132">
        <f t="shared" ca="1" si="97"/>
        <v>0</v>
      </c>
      <c r="AM130" s="135"/>
      <c r="AN130" s="128">
        <f t="shared" ca="1" si="98"/>
        <v>0</v>
      </c>
      <c r="AO130" s="128">
        <f t="shared" ca="1" si="99"/>
        <v>0</v>
      </c>
      <c r="AP130" s="128">
        <f t="shared" ca="1" si="100"/>
        <v>0</v>
      </c>
      <c r="AQ130" s="128">
        <f t="shared" ca="1" si="101"/>
        <v>0</v>
      </c>
      <c r="AR130" s="128">
        <f t="shared" ca="1" si="102"/>
        <v>0</v>
      </c>
      <c r="AS130" s="128">
        <f t="shared" ca="1" si="103"/>
        <v>0</v>
      </c>
      <c r="AT130" s="128">
        <f t="shared" ca="1" si="104"/>
        <v>0</v>
      </c>
      <c r="AU130" s="128">
        <f t="shared" ca="1" si="105"/>
        <v>0</v>
      </c>
      <c r="AV130" s="128">
        <f t="shared" ca="1" si="106"/>
        <v>0</v>
      </c>
      <c r="AW130" s="128">
        <f t="shared" ca="1" si="107"/>
        <v>0</v>
      </c>
      <c r="AX130" s="132">
        <f t="shared" ca="1" si="108"/>
        <v>0</v>
      </c>
      <c r="AY130" s="132"/>
      <c r="AZ130" s="133">
        <f t="shared" ca="1" si="109"/>
        <v>0</v>
      </c>
      <c r="BA130" s="128">
        <f ca="1">IF(R129&lt;=0,0,IF($C130&lt;=SUM($AZ130:AZ130),0,IF(AO130+$C130-SUM($AZ130:AZ130)&gt;R129+AC130,R129+AC130-AO130,$C130-SUM($AZ130:AZ130))))</f>
        <v>0</v>
      </c>
      <c r="BB130" s="128">
        <f ca="1">IF(S129&lt;=0,0,IF($C130&lt;=SUM($AZ130:BA130),0,IF(AP130+$C130-SUM($AZ130:BA130)&gt;S129+AD130,S129+AD130-AP130,$C130-SUM($AZ130:BA130))))</f>
        <v>0</v>
      </c>
      <c r="BC130" s="128">
        <f ca="1">IF(T129&lt;=0,0,IF($C130&lt;=SUM($AZ130:BB130),0,IF(AQ130+$C130-SUM($AZ130:BB130)&gt;T129+AE130,T129+AE130-AQ130,$C130-SUM($AZ130:BB130))))</f>
        <v>0</v>
      </c>
      <c r="BD130" s="128">
        <f ca="1">IF(U129&lt;=0,0,IF($C130&lt;=SUM($AZ130:BC130),0,IF(AR130+$C130-SUM($AZ130:BC130)&gt;U129+AF130,U129+AF130-AR130,$C130-SUM($AZ130:BC130))))</f>
        <v>0</v>
      </c>
      <c r="BE130" s="128">
        <f ca="1">IF(V129&lt;=0,0,IF($C130&lt;=SUM($AZ130:BD130),0,IF(AS130+$C130-SUM($AZ130:BD130)&gt;V129+AG130,V129+AG130-AS130,$C130-SUM($AZ130:BD130))))</f>
        <v>0</v>
      </c>
      <c r="BF130" s="128">
        <f ca="1">IF(W129&lt;=0,0,IF($C130&lt;=SUM($AZ130:BE130),0,IF(AT130+$C130-SUM($AZ130:BE130)&gt;W129+AH130,W129+AH130-AT130,$C130-SUM($AZ130:BE130))))</f>
        <v>0</v>
      </c>
      <c r="BG130" s="128">
        <f ca="1">IF(X129&lt;=0,0,IF($C130&lt;=SUM($AZ130:BF130),0,IF(AU130+$C130-SUM($AZ130:BF130)&gt;X129+AI130,X129+AI130-AU130,$C130-SUM($AZ130:BF130))))</f>
        <v>0</v>
      </c>
      <c r="BH130" s="128">
        <f ca="1">IF(Y129&lt;=0,0,IF($C130&lt;=SUM($AZ130:BG130),0,IF(AV130+$C130-SUM($AZ130:BG130)&gt;Y129+AJ130,Y129+AJ130-AV130,$C130-SUM($AZ130:BG130))))</f>
        <v>0</v>
      </c>
      <c r="BI130" s="128">
        <f ca="1">IF(Z129&lt;=0,0,IF($C130&lt;=SUM($AZ130:BH130),0,IF(AW130+$C130-SUM($AZ130:BH130)&gt;Z129+AK130,Z129+AK130-AW130,$C130-SUM($AZ130:BH130))))</f>
        <v>0</v>
      </c>
    </row>
    <row r="131" spans="1:61" ht="11.1" customHeight="1" x14ac:dyDescent="0.25">
      <c r="A131" s="124" t="str">
        <f t="shared" ca="1" si="110"/>
        <v/>
      </c>
      <c r="B131" s="125" t="e">
        <f t="shared" ca="1" si="82"/>
        <v>#N/A</v>
      </c>
      <c r="C131" s="126" t="str">
        <f ca="1">IF(A131="","",IF(snowball,IF(($E$5-AX131)&lt;0,0,$E$5-AX131),0)+D131)</f>
        <v/>
      </c>
      <c r="D131" s="127"/>
      <c r="E131" s="128">
        <f t="shared" ca="1" si="77"/>
        <v>0</v>
      </c>
      <c r="F131" s="128">
        <f t="shared" ca="1" si="78"/>
        <v>0</v>
      </c>
      <c r="G131" s="128">
        <f t="shared" ca="1" si="79"/>
        <v>0</v>
      </c>
      <c r="H131" s="128">
        <f t="shared" ca="1" si="80"/>
        <v>0</v>
      </c>
      <c r="I131" s="128">
        <f t="shared" ca="1" si="119"/>
        <v>0</v>
      </c>
      <c r="J131" s="128">
        <f t="shared" ca="1" si="119"/>
        <v>0</v>
      </c>
      <c r="K131" s="128">
        <f t="shared" ca="1" si="119"/>
        <v>0</v>
      </c>
      <c r="L131" s="128">
        <f t="shared" ca="1" si="119"/>
        <v>0</v>
      </c>
      <c r="M131" s="128">
        <f t="shared" ca="1" si="119"/>
        <v>0</v>
      </c>
      <c r="N131" s="128">
        <f t="shared" ca="1" si="119"/>
        <v>0</v>
      </c>
      <c r="O131" s="129"/>
      <c r="P131" s="128">
        <f t="shared" ca="1" si="83"/>
        <v>0</v>
      </c>
      <c r="Q131" s="128">
        <f t="shared" ca="1" si="84"/>
        <v>0</v>
      </c>
      <c r="R131" s="128">
        <f t="shared" ca="1" si="85"/>
        <v>0</v>
      </c>
      <c r="S131" s="128">
        <f t="shared" ca="1" si="86"/>
        <v>0</v>
      </c>
      <c r="T131" s="128">
        <f t="shared" ca="1" si="87"/>
        <v>0</v>
      </c>
      <c r="U131" s="128">
        <f t="shared" ca="1" si="88"/>
        <v>0</v>
      </c>
      <c r="V131" s="128">
        <f t="shared" ca="1" si="89"/>
        <v>0</v>
      </c>
      <c r="W131" s="128">
        <f t="shared" ca="1" si="90"/>
        <v>0</v>
      </c>
      <c r="X131" s="128">
        <f t="shared" ca="1" si="91"/>
        <v>0</v>
      </c>
      <c r="Y131" s="128">
        <f t="shared" ca="1" si="92"/>
        <v>0</v>
      </c>
      <c r="Z131" s="128">
        <f t="shared" ca="1" si="93"/>
        <v>0</v>
      </c>
      <c r="AA131" s="134"/>
      <c r="AB131" s="128">
        <f t="shared" ca="1" si="120"/>
        <v>0</v>
      </c>
      <c r="AC131" s="128">
        <f t="shared" ca="1" si="121"/>
        <v>0</v>
      </c>
      <c r="AD131" s="128">
        <f t="shared" ca="1" si="122"/>
        <v>0</v>
      </c>
      <c r="AE131" s="128">
        <f t="shared" ca="1" si="112"/>
        <v>0</v>
      </c>
      <c r="AF131" s="128">
        <f t="shared" ca="1" si="113"/>
        <v>0</v>
      </c>
      <c r="AG131" s="128">
        <f t="shared" ca="1" si="114"/>
        <v>0</v>
      </c>
      <c r="AH131" s="128">
        <f t="shared" ca="1" si="115"/>
        <v>0</v>
      </c>
      <c r="AI131" s="128">
        <f t="shared" ca="1" si="116"/>
        <v>0</v>
      </c>
      <c r="AJ131" s="128">
        <f t="shared" ca="1" si="117"/>
        <v>0</v>
      </c>
      <c r="AK131" s="128">
        <f t="shared" ca="1" si="118"/>
        <v>0</v>
      </c>
      <c r="AL131" s="132">
        <f t="shared" ca="1" si="97"/>
        <v>0</v>
      </c>
      <c r="AM131" s="135"/>
      <c r="AN131" s="128">
        <f t="shared" ca="1" si="98"/>
        <v>0</v>
      </c>
      <c r="AO131" s="128">
        <f t="shared" ca="1" si="99"/>
        <v>0</v>
      </c>
      <c r="AP131" s="128">
        <f t="shared" ca="1" si="100"/>
        <v>0</v>
      </c>
      <c r="AQ131" s="128">
        <f t="shared" ca="1" si="101"/>
        <v>0</v>
      </c>
      <c r="AR131" s="128">
        <f t="shared" ca="1" si="102"/>
        <v>0</v>
      </c>
      <c r="AS131" s="128">
        <f t="shared" ca="1" si="103"/>
        <v>0</v>
      </c>
      <c r="AT131" s="128">
        <f t="shared" ca="1" si="104"/>
        <v>0</v>
      </c>
      <c r="AU131" s="128">
        <f t="shared" ca="1" si="105"/>
        <v>0</v>
      </c>
      <c r="AV131" s="128">
        <f t="shared" ca="1" si="106"/>
        <v>0</v>
      </c>
      <c r="AW131" s="128">
        <f t="shared" ca="1" si="107"/>
        <v>0</v>
      </c>
      <c r="AX131" s="132">
        <f t="shared" ca="1" si="108"/>
        <v>0</v>
      </c>
      <c r="AY131" s="132"/>
      <c r="AZ131" s="133">
        <f t="shared" ca="1" si="109"/>
        <v>0</v>
      </c>
      <c r="BA131" s="128">
        <f ca="1">IF(R130&lt;=0,0,IF($C131&lt;=SUM($AZ131:AZ131),0,IF(AO131+$C131-SUM($AZ131:AZ131)&gt;R130+AC131,R130+AC131-AO131,$C131-SUM($AZ131:AZ131))))</f>
        <v>0</v>
      </c>
      <c r="BB131" s="128">
        <f ca="1">IF(S130&lt;=0,0,IF($C131&lt;=SUM($AZ131:BA131),0,IF(AP131+$C131-SUM($AZ131:BA131)&gt;S130+AD131,S130+AD131-AP131,$C131-SUM($AZ131:BA131))))</f>
        <v>0</v>
      </c>
      <c r="BC131" s="128">
        <f ca="1">IF(T130&lt;=0,0,IF($C131&lt;=SUM($AZ131:BB131),0,IF(AQ131+$C131-SUM($AZ131:BB131)&gt;T130+AE131,T130+AE131-AQ131,$C131-SUM($AZ131:BB131))))</f>
        <v>0</v>
      </c>
      <c r="BD131" s="128">
        <f ca="1">IF(U130&lt;=0,0,IF($C131&lt;=SUM($AZ131:BC131),0,IF(AR131+$C131-SUM($AZ131:BC131)&gt;U130+AF131,U130+AF131-AR131,$C131-SUM($AZ131:BC131))))</f>
        <v>0</v>
      </c>
      <c r="BE131" s="128">
        <f ca="1">IF(V130&lt;=0,0,IF($C131&lt;=SUM($AZ131:BD131),0,IF(AS131+$C131-SUM($AZ131:BD131)&gt;V130+AG131,V130+AG131-AS131,$C131-SUM($AZ131:BD131))))</f>
        <v>0</v>
      </c>
      <c r="BF131" s="128">
        <f ca="1">IF(W130&lt;=0,0,IF($C131&lt;=SUM($AZ131:BE131),0,IF(AT131+$C131-SUM($AZ131:BE131)&gt;W130+AH131,W130+AH131-AT131,$C131-SUM($AZ131:BE131))))</f>
        <v>0</v>
      </c>
      <c r="BG131" s="128">
        <f ca="1">IF(X130&lt;=0,0,IF($C131&lt;=SUM($AZ131:BF131),0,IF(AU131+$C131-SUM($AZ131:BF131)&gt;X130+AI131,X130+AI131-AU131,$C131-SUM($AZ131:BF131))))</f>
        <v>0</v>
      </c>
      <c r="BH131" s="128">
        <f ca="1">IF(Y130&lt;=0,0,IF($C131&lt;=SUM($AZ131:BG131),0,IF(AV131+$C131-SUM($AZ131:BG131)&gt;Y130+AJ131,Y130+AJ131-AV131,$C131-SUM($AZ131:BG131))))</f>
        <v>0</v>
      </c>
      <c r="BI131" s="128">
        <f ca="1">IF(Z130&lt;=0,0,IF($C131&lt;=SUM($AZ131:BH131),0,IF(AW131+$C131-SUM($AZ131:BH131)&gt;Z130+AK131,Z130+AK131-AW131,$C131-SUM($AZ131:BH131))))</f>
        <v>0</v>
      </c>
    </row>
    <row r="132" spans="1:61" ht="11.1" customHeight="1" x14ac:dyDescent="0.25">
      <c r="A132" s="124" t="str">
        <f t="shared" ca="1" si="110"/>
        <v/>
      </c>
      <c r="B132" s="125" t="e">
        <f t="shared" ca="1" si="82"/>
        <v>#N/A</v>
      </c>
      <c r="C132" s="126" t="str">
        <f ca="1">IF(A132="","",IF(snowball,IF(($E$5-AX132)&lt;0,0,$E$5-AX132),0)+D132)</f>
        <v/>
      </c>
      <c r="D132" s="127"/>
      <c r="E132" s="128">
        <f t="shared" ca="1" si="77"/>
        <v>0</v>
      </c>
      <c r="F132" s="128">
        <f t="shared" ca="1" si="78"/>
        <v>0</v>
      </c>
      <c r="G132" s="128">
        <f t="shared" ca="1" si="79"/>
        <v>0</v>
      </c>
      <c r="H132" s="128">
        <f t="shared" ca="1" si="80"/>
        <v>0</v>
      </c>
      <c r="I132" s="128">
        <f t="shared" ca="1" si="119"/>
        <v>0</v>
      </c>
      <c r="J132" s="128">
        <f t="shared" ca="1" si="119"/>
        <v>0</v>
      </c>
      <c r="K132" s="128">
        <f t="shared" ca="1" si="119"/>
        <v>0</v>
      </c>
      <c r="L132" s="128">
        <f t="shared" ca="1" si="119"/>
        <v>0</v>
      </c>
      <c r="M132" s="128">
        <f t="shared" ca="1" si="119"/>
        <v>0</v>
      </c>
      <c r="N132" s="128">
        <f t="shared" ca="1" si="119"/>
        <v>0</v>
      </c>
      <c r="O132" s="129"/>
      <c r="P132" s="128">
        <f t="shared" ca="1" si="83"/>
        <v>0</v>
      </c>
      <c r="Q132" s="128">
        <f t="shared" ca="1" si="84"/>
        <v>0</v>
      </c>
      <c r="R132" s="128">
        <f t="shared" ca="1" si="85"/>
        <v>0</v>
      </c>
      <c r="S132" s="128">
        <f t="shared" ca="1" si="86"/>
        <v>0</v>
      </c>
      <c r="T132" s="128">
        <f t="shared" ca="1" si="87"/>
        <v>0</v>
      </c>
      <c r="U132" s="128">
        <f t="shared" ca="1" si="88"/>
        <v>0</v>
      </c>
      <c r="V132" s="128">
        <f t="shared" ca="1" si="89"/>
        <v>0</v>
      </c>
      <c r="W132" s="128">
        <f t="shared" ca="1" si="90"/>
        <v>0</v>
      </c>
      <c r="X132" s="128">
        <f t="shared" ca="1" si="91"/>
        <v>0</v>
      </c>
      <c r="Y132" s="128">
        <f t="shared" ca="1" si="92"/>
        <v>0</v>
      </c>
      <c r="Z132" s="128">
        <f t="shared" ca="1" si="93"/>
        <v>0</v>
      </c>
      <c r="AA132" s="134"/>
      <c r="AB132" s="128">
        <f t="shared" ca="1" si="120"/>
        <v>0</v>
      </c>
      <c r="AC132" s="128">
        <f t="shared" ca="1" si="121"/>
        <v>0</v>
      </c>
      <c r="AD132" s="128">
        <f t="shared" ca="1" si="122"/>
        <v>0</v>
      </c>
      <c r="AE132" s="128">
        <f t="shared" ca="1" si="112"/>
        <v>0</v>
      </c>
      <c r="AF132" s="128">
        <f t="shared" ca="1" si="113"/>
        <v>0</v>
      </c>
      <c r="AG132" s="128">
        <f t="shared" ca="1" si="114"/>
        <v>0</v>
      </c>
      <c r="AH132" s="128">
        <f t="shared" ca="1" si="115"/>
        <v>0</v>
      </c>
      <c r="AI132" s="128">
        <f t="shared" ca="1" si="116"/>
        <v>0</v>
      </c>
      <c r="AJ132" s="128">
        <f t="shared" ca="1" si="117"/>
        <v>0</v>
      </c>
      <c r="AK132" s="128">
        <f t="shared" ca="1" si="118"/>
        <v>0</v>
      </c>
      <c r="AL132" s="132">
        <f t="shared" ca="1" si="97"/>
        <v>0</v>
      </c>
      <c r="AM132" s="135"/>
      <c r="AN132" s="128">
        <f t="shared" ca="1" si="98"/>
        <v>0</v>
      </c>
      <c r="AO132" s="128">
        <f t="shared" ca="1" si="99"/>
        <v>0</v>
      </c>
      <c r="AP132" s="128">
        <f t="shared" ca="1" si="100"/>
        <v>0</v>
      </c>
      <c r="AQ132" s="128">
        <f t="shared" ca="1" si="101"/>
        <v>0</v>
      </c>
      <c r="AR132" s="128">
        <f t="shared" ca="1" si="102"/>
        <v>0</v>
      </c>
      <c r="AS132" s="128">
        <f t="shared" ca="1" si="103"/>
        <v>0</v>
      </c>
      <c r="AT132" s="128">
        <f t="shared" ca="1" si="104"/>
        <v>0</v>
      </c>
      <c r="AU132" s="128">
        <f t="shared" ca="1" si="105"/>
        <v>0</v>
      </c>
      <c r="AV132" s="128">
        <f t="shared" ca="1" si="106"/>
        <v>0</v>
      </c>
      <c r="AW132" s="128">
        <f t="shared" ca="1" si="107"/>
        <v>0</v>
      </c>
      <c r="AX132" s="132">
        <f t="shared" ca="1" si="108"/>
        <v>0</v>
      </c>
      <c r="AY132" s="132"/>
      <c r="AZ132" s="133">
        <f t="shared" ca="1" si="109"/>
        <v>0</v>
      </c>
      <c r="BA132" s="128">
        <f ca="1">IF(R131&lt;=0,0,IF($C132&lt;=SUM($AZ132:AZ132),0,IF(AO132+$C132-SUM($AZ132:AZ132)&gt;R131+AC132,R131+AC132-AO132,$C132-SUM($AZ132:AZ132))))</f>
        <v>0</v>
      </c>
      <c r="BB132" s="128">
        <f ca="1">IF(S131&lt;=0,0,IF($C132&lt;=SUM($AZ132:BA132),0,IF(AP132+$C132-SUM($AZ132:BA132)&gt;S131+AD132,S131+AD132-AP132,$C132-SUM($AZ132:BA132))))</f>
        <v>0</v>
      </c>
      <c r="BC132" s="128">
        <f ca="1">IF(T131&lt;=0,0,IF($C132&lt;=SUM($AZ132:BB132),0,IF(AQ132+$C132-SUM($AZ132:BB132)&gt;T131+AE132,T131+AE132-AQ132,$C132-SUM($AZ132:BB132))))</f>
        <v>0</v>
      </c>
      <c r="BD132" s="128">
        <f ca="1">IF(U131&lt;=0,0,IF($C132&lt;=SUM($AZ132:BC132),0,IF(AR132+$C132-SUM($AZ132:BC132)&gt;U131+AF132,U131+AF132-AR132,$C132-SUM($AZ132:BC132))))</f>
        <v>0</v>
      </c>
      <c r="BE132" s="128">
        <f ca="1">IF(V131&lt;=0,0,IF($C132&lt;=SUM($AZ132:BD132),0,IF(AS132+$C132-SUM($AZ132:BD132)&gt;V131+AG132,V131+AG132-AS132,$C132-SUM($AZ132:BD132))))</f>
        <v>0</v>
      </c>
      <c r="BF132" s="128">
        <f ca="1">IF(W131&lt;=0,0,IF($C132&lt;=SUM($AZ132:BE132),0,IF(AT132+$C132-SUM($AZ132:BE132)&gt;W131+AH132,W131+AH132-AT132,$C132-SUM($AZ132:BE132))))</f>
        <v>0</v>
      </c>
      <c r="BG132" s="128">
        <f ca="1">IF(X131&lt;=0,0,IF($C132&lt;=SUM($AZ132:BF132),0,IF(AU132+$C132-SUM($AZ132:BF132)&gt;X131+AI132,X131+AI132-AU132,$C132-SUM($AZ132:BF132))))</f>
        <v>0</v>
      </c>
      <c r="BH132" s="128">
        <f ca="1">IF(Y131&lt;=0,0,IF($C132&lt;=SUM($AZ132:BG132),0,IF(AV132+$C132-SUM($AZ132:BG132)&gt;Y131+AJ132,Y131+AJ132-AV132,$C132-SUM($AZ132:BG132))))</f>
        <v>0</v>
      </c>
      <c r="BI132" s="128">
        <f ca="1">IF(Z131&lt;=0,0,IF($C132&lt;=SUM($AZ132:BH132),0,IF(AW132+$C132-SUM($AZ132:BH132)&gt;Z131+AK132,Z131+AK132-AW132,$C132-SUM($AZ132:BH132))))</f>
        <v>0</v>
      </c>
    </row>
    <row r="133" spans="1:61" ht="11.1" customHeight="1" x14ac:dyDescent="0.25">
      <c r="A133" s="124" t="str">
        <f t="shared" ca="1" si="110"/>
        <v/>
      </c>
      <c r="B133" s="125" t="e">
        <f t="shared" ca="1" si="82"/>
        <v>#N/A</v>
      </c>
      <c r="C133" s="126" t="str">
        <f ca="1">IF(A133="","",IF(snowball,IF(($E$5-AX133)&lt;0,0,$E$5-AX133),0)+D133)</f>
        <v/>
      </c>
      <c r="D133" s="127"/>
      <c r="E133" s="128">
        <f t="shared" ca="1" si="77"/>
        <v>0</v>
      </c>
      <c r="F133" s="128">
        <f t="shared" ca="1" si="78"/>
        <v>0</v>
      </c>
      <c r="G133" s="128">
        <f t="shared" ca="1" si="79"/>
        <v>0</v>
      </c>
      <c r="H133" s="128">
        <f t="shared" ca="1" si="80"/>
        <v>0</v>
      </c>
      <c r="I133" s="128">
        <f t="shared" ref="I133:N148" ca="1" si="123">AR133+BD133</f>
        <v>0</v>
      </c>
      <c r="J133" s="128">
        <f t="shared" ca="1" si="123"/>
        <v>0</v>
      </c>
      <c r="K133" s="128">
        <f t="shared" ca="1" si="123"/>
        <v>0</v>
      </c>
      <c r="L133" s="128">
        <f t="shared" ca="1" si="123"/>
        <v>0</v>
      </c>
      <c r="M133" s="128">
        <f t="shared" ca="1" si="123"/>
        <v>0</v>
      </c>
      <c r="N133" s="128">
        <f t="shared" ca="1" si="123"/>
        <v>0</v>
      </c>
      <c r="O133" s="129"/>
      <c r="P133" s="128">
        <f t="shared" ca="1" si="83"/>
        <v>0</v>
      </c>
      <c r="Q133" s="128">
        <f t="shared" ca="1" si="84"/>
        <v>0</v>
      </c>
      <c r="R133" s="128">
        <f t="shared" ca="1" si="85"/>
        <v>0</v>
      </c>
      <c r="S133" s="128">
        <f t="shared" ca="1" si="86"/>
        <v>0</v>
      </c>
      <c r="T133" s="128">
        <f t="shared" ca="1" si="87"/>
        <v>0</v>
      </c>
      <c r="U133" s="128">
        <f t="shared" ca="1" si="88"/>
        <v>0</v>
      </c>
      <c r="V133" s="128">
        <f t="shared" ca="1" si="89"/>
        <v>0</v>
      </c>
      <c r="W133" s="128">
        <f t="shared" ca="1" si="90"/>
        <v>0</v>
      </c>
      <c r="X133" s="128">
        <f t="shared" ca="1" si="91"/>
        <v>0</v>
      </c>
      <c r="Y133" s="128">
        <f t="shared" ca="1" si="92"/>
        <v>0</v>
      </c>
      <c r="Z133" s="128">
        <f t="shared" ca="1" si="93"/>
        <v>0</v>
      </c>
      <c r="AA133" s="134"/>
      <c r="AB133" s="128">
        <f t="shared" ca="1" si="120"/>
        <v>0</v>
      </c>
      <c r="AC133" s="128">
        <f t="shared" ca="1" si="121"/>
        <v>0</v>
      </c>
      <c r="AD133" s="128">
        <f t="shared" ca="1" si="122"/>
        <v>0</v>
      </c>
      <c r="AE133" s="128">
        <f t="shared" ca="1" si="112"/>
        <v>0</v>
      </c>
      <c r="AF133" s="128">
        <f t="shared" ca="1" si="113"/>
        <v>0</v>
      </c>
      <c r="AG133" s="128">
        <f t="shared" ca="1" si="114"/>
        <v>0</v>
      </c>
      <c r="AH133" s="128">
        <f t="shared" ca="1" si="115"/>
        <v>0</v>
      </c>
      <c r="AI133" s="128">
        <f t="shared" ca="1" si="116"/>
        <v>0</v>
      </c>
      <c r="AJ133" s="128">
        <f t="shared" ca="1" si="117"/>
        <v>0</v>
      </c>
      <c r="AK133" s="128">
        <f t="shared" ca="1" si="118"/>
        <v>0</v>
      </c>
      <c r="AL133" s="132">
        <f t="shared" ca="1" si="97"/>
        <v>0</v>
      </c>
      <c r="AM133" s="135"/>
      <c r="AN133" s="128">
        <f t="shared" ca="1" si="98"/>
        <v>0</v>
      </c>
      <c r="AO133" s="128">
        <f t="shared" ca="1" si="99"/>
        <v>0</v>
      </c>
      <c r="AP133" s="128">
        <f t="shared" ca="1" si="100"/>
        <v>0</v>
      </c>
      <c r="AQ133" s="128">
        <f t="shared" ca="1" si="101"/>
        <v>0</v>
      </c>
      <c r="AR133" s="128">
        <f t="shared" ca="1" si="102"/>
        <v>0</v>
      </c>
      <c r="AS133" s="128">
        <f t="shared" ca="1" si="103"/>
        <v>0</v>
      </c>
      <c r="AT133" s="128">
        <f t="shared" ca="1" si="104"/>
        <v>0</v>
      </c>
      <c r="AU133" s="128">
        <f t="shared" ca="1" si="105"/>
        <v>0</v>
      </c>
      <c r="AV133" s="128">
        <f t="shared" ca="1" si="106"/>
        <v>0</v>
      </c>
      <c r="AW133" s="128">
        <f t="shared" ca="1" si="107"/>
        <v>0</v>
      </c>
      <c r="AX133" s="132">
        <f t="shared" ca="1" si="108"/>
        <v>0</v>
      </c>
      <c r="AY133" s="132"/>
      <c r="AZ133" s="133">
        <f t="shared" ca="1" si="109"/>
        <v>0</v>
      </c>
      <c r="BA133" s="128">
        <f ca="1">IF(R132&lt;=0,0,IF($C133&lt;=SUM($AZ133:AZ133),0,IF(AO133+$C133-SUM($AZ133:AZ133)&gt;R132+AC133,R132+AC133-AO133,$C133-SUM($AZ133:AZ133))))</f>
        <v>0</v>
      </c>
      <c r="BB133" s="128">
        <f ca="1">IF(S132&lt;=0,0,IF($C133&lt;=SUM($AZ133:BA133),0,IF(AP133+$C133-SUM($AZ133:BA133)&gt;S132+AD133,S132+AD133-AP133,$C133-SUM($AZ133:BA133))))</f>
        <v>0</v>
      </c>
      <c r="BC133" s="128">
        <f ca="1">IF(T132&lt;=0,0,IF($C133&lt;=SUM($AZ133:BB133),0,IF(AQ133+$C133-SUM($AZ133:BB133)&gt;T132+AE133,T132+AE133-AQ133,$C133-SUM($AZ133:BB133))))</f>
        <v>0</v>
      </c>
      <c r="BD133" s="128">
        <f ca="1">IF(U132&lt;=0,0,IF($C133&lt;=SUM($AZ133:BC133),0,IF(AR133+$C133-SUM($AZ133:BC133)&gt;U132+AF133,U132+AF133-AR133,$C133-SUM($AZ133:BC133))))</f>
        <v>0</v>
      </c>
      <c r="BE133" s="128">
        <f ca="1">IF(V132&lt;=0,0,IF($C133&lt;=SUM($AZ133:BD133),0,IF(AS133+$C133-SUM($AZ133:BD133)&gt;V132+AG133,V132+AG133-AS133,$C133-SUM($AZ133:BD133))))</f>
        <v>0</v>
      </c>
      <c r="BF133" s="128">
        <f ca="1">IF(W132&lt;=0,0,IF($C133&lt;=SUM($AZ133:BE133),0,IF(AT133+$C133-SUM($AZ133:BE133)&gt;W132+AH133,W132+AH133-AT133,$C133-SUM($AZ133:BE133))))</f>
        <v>0</v>
      </c>
      <c r="BG133" s="128">
        <f ca="1">IF(X132&lt;=0,0,IF($C133&lt;=SUM($AZ133:BF133),0,IF(AU133+$C133-SUM($AZ133:BF133)&gt;X132+AI133,X132+AI133-AU133,$C133-SUM($AZ133:BF133))))</f>
        <v>0</v>
      </c>
      <c r="BH133" s="128">
        <f ca="1">IF(Y132&lt;=0,0,IF($C133&lt;=SUM($AZ133:BG133),0,IF(AV133+$C133-SUM($AZ133:BG133)&gt;Y132+AJ133,Y132+AJ133-AV133,$C133-SUM($AZ133:BG133))))</f>
        <v>0</v>
      </c>
      <c r="BI133" s="128">
        <f ca="1">IF(Z132&lt;=0,0,IF($C133&lt;=SUM($AZ133:BH133),0,IF(AW133+$C133-SUM($AZ133:BH133)&gt;Z132+AK133,Z132+AK133-AW133,$C133-SUM($AZ133:BH133))))</f>
        <v>0</v>
      </c>
    </row>
    <row r="134" spans="1:61" ht="11.1" customHeight="1" x14ac:dyDescent="0.25">
      <c r="A134" s="124" t="str">
        <f t="shared" ca="1" si="110"/>
        <v/>
      </c>
      <c r="B134" s="125" t="e">
        <f t="shared" ca="1" si="82"/>
        <v>#N/A</v>
      </c>
      <c r="C134" s="126" t="str">
        <f ca="1">IF(A134="","",IF(snowball,IF(($E$5-AX134)&lt;0,0,$E$5-AX134),0)+D134)</f>
        <v/>
      </c>
      <c r="D134" s="127"/>
      <c r="E134" s="128">
        <f t="shared" ca="1" si="77"/>
        <v>0</v>
      </c>
      <c r="F134" s="128">
        <f t="shared" ca="1" si="78"/>
        <v>0</v>
      </c>
      <c r="G134" s="128">
        <f t="shared" ca="1" si="79"/>
        <v>0</v>
      </c>
      <c r="H134" s="128">
        <f t="shared" ca="1" si="80"/>
        <v>0</v>
      </c>
      <c r="I134" s="128">
        <f t="shared" ca="1" si="123"/>
        <v>0</v>
      </c>
      <c r="J134" s="128">
        <f t="shared" ca="1" si="123"/>
        <v>0</v>
      </c>
      <c r="K134" s="128">
        <f t="shared" ca="1" si="123"/>
        <v>0</v>
      </c>
      <c r="L134" s="128">
        <f t="shared" ca="1" si="123"/>
        <v>0</v>
      </c>
      <c r="M134" s="128">
        <f t="shared" ca="1" si="123"/>
        <v>0</v>
      </c>
      <c r="N134" s="128">
        <f t="shared" ca="1" si="123"/>
        <v>0</v>
      </c>
      <c r="O134" s="129"/>
      <c r="P134" s="128">
        <f t="shared" ca="1" si="83"/>
        <v>0</v>
      </c>
      <c r="Q134" s="128">
        <f t="shared" ca="1" si="84"/>
        <v>0</v>
      </c>
      <c r="R134" s="128">
        <f t="shared" ca="1" si="85"/>
        <v>0</v>
      </c>
      <c r="S134" s="128">
        <f t="shared" ca="1" si="86"/>
        <v>0</v>
      </c>
      <c r="T134" s="128">
        <f t="shared" ca="1" si="87"/>
        <v>0</v>
      </c>
      <c r="U134" s="128">
        <f t="shared" ca="1" si="88"/>
        <v>0</v>
      </c>
      <c r="V134" s="128">
        <f t="shared" ca="1" si="89"/>
        <v>0</v>
      </c>
      <c r="W134" s="128">
        <f t="shared" ca="1" si="90"/>
        <v>0</v>
      </c>
      <c r="X134" s="128">
        <f t="shared" ca="1" si="91"/>
        <v>0</v>
      </c>
      <c r="Y134" s="128">
        <f t="shared" ca="1" si="92"/>
        <v>0</v>
      </c>
      <c r="Z134" s="128">
        <f t="shared" ca="1" si="93"/>
        <v>0</v>
      </c>
      <c r="AA134" s="134"/>
      <c r="AB134" s="128">
        <f t="shared" ca="1" si="120"/>
        <v>0</v>
      </c>
      <c r="AC134" s="128">
        <f t="shared" ca="1" si="121"/>
        <v>0</v>
      </c>
      <c r="AD134" s="128">
        <f t="shared" ca="1" si="122"/>
        <v>0</v>
      </c>
      <c r="AE134" s="128">
        <f t="shared" ca="1" si="112"/>
        <v>0</v>
      </c>
      <c r="AF134" s="128">
        <f t="shared" ca="1" si="113"/>
        <v>0</v>
      </c>
      <c r="AG134" s="128">
        <f t="shared" ca="1" si="114"/>
        <v>0</v>
      </c>
      <c r="AH134" s="128">
        <f t="shared" ca="1" si="115"/>
        <v>0</v>
      </c>
      <c r="AI134" s="128">
        <f t="shared" ca="1" si="116"/>
        <v>0</v>
      </c>
      <c r="AJ134" s="128">
        <f t="shared" ca="1" si="117"/>
        <v>0</v>
      </c>
      <c r="AK134" s="128">
        <f t="shared" ca="1" si="118"/>
        <v>0</v>
      </c>
      <c r="AL134" s="132">
        <f t="shared" ca="1" si="97"/>
        <v>0</v>
      </c>
      <c r="AM134" s="135"/>
      <c r="AN134" s="128">
        <f t="shared" ca="1" si="98"/>
        <v>0</v>
      </c>
      <c r="AO134" s="128">
        <f t="shared" ca="1" si="99"/>
        <v>0</v>
      </c>
      <c r="AP134" s="128">
        <f t="shared" ca="1" si="100"/>
        <v>0</v>
      </c>
      <c r="AQ134" s="128">
        <f t="shared" ca="1" si="101"/>
        <v>0</v>
      </c>
      <c r="AR134" s="128">
        <f t="shared" ca="1" si="102"/>
        <v>0</v>
      </c>
      <c r="AS134" s="128">
        <f t="shared" ca="1" si="103"/>
        <v>0</v>
      </c>
      <c r="AT134" s="128">
        <f t="shared" ca="1" si="104"/>
        <v>0</v>
      </c>
      <c r="AU134" s="128">
        <f t="shared" ca="1" si="105"/>
        <v>0</v>
      </c>
      <c r="AV134" s="128">
        <f t="shared" ca="1" si="106"/>
        <v>0</v>
      </c>
      <c r="AW134" s="128">
        <f t="shared" ca="1" si="107"/>
        <v>0</v>
      </c>
      <c r="AX134" s="132">
        <f t="shared" ca="1" si="108"/>
        <v>0</v>
      </c>
      <c r="AY134" s="132"/>
      <c r="AZ134" s="133">
        <f t="shared" ca="1" si="109"/>
        <v>0</v>
      </c>
      <c r="BA134" s="128">
        <f ca="1">IF(R133&lt;=0,0,IF($C134&lt;=SUM($AZ134:AZ134),0,IF(AO134+$C134-SUM($AZ134:AZ134)&gt;R133+AC134,R133+AC134-AO134,$C134-SUM($AZ134:AZ134))))</f>
        <v>0</v>
      </c>
      <c r="BB134" s="128">
        <f ca="1">IF(S133&lt;=0,0,IF($C134&lt;=SUM($AZ134:BA134),0,IF(AP134+$C134-SUM($AZ134:BA134)&gt;S133+AD134,S133+AD134-AP134,$C134-SUM($AZ134:BA134))))</f>
        <v>0</v>
      </c>
      <c r="BC134" s="128">
        <f ca="1">IF(T133&lt;=0,0,IF($C134&lt;=SUM($AZ134:BB134),0,IF(AQ134+$C134-SUM($AZ134:BB134)&gt;T133+AE134,T133+AE134-AQ134,$C134-SUM($AZ134:BB134))))</f>
        <v>0</v>
      </c>
      <c r="BD134" s="128">
        <f ca="1">IF(U133&lt;=0,0,IF($C134&lt;=SUM($AZ134:BC134),0,IF(AR134+$C134-SUM($AZ134:BC134)&gt;U133+AF134,U133+AF134-AR134,$C134-SUM($AZ134:BC134))))</f>
        <v>0</v>
      </c>
      <c r="BE134" s="128">
        <f ca="1">IF(V133&lt;=0,0,IF($C134&lt;=SUM($AZ134:BD134),0,IF(AS134+$C134-SUM($AZ134:BD134)&gt;V133+AG134,V133+AG134-AS134,$C134-SUM($AZ134:BD134))))</f>
        <v>0</v>
      </c>
      <c r="BF134" s="128">
        <f ca="1">IF(W133&lt;=0,0,IF($C134&lt;=SUM($AZ134:BE134),0,IF(AT134+$C134-SUM($AZ134:BE134)&gt;W133+AH134,W133+AH134-AT134,$C134-SUM($AZ134:BE134))))</f>
        <v>0</v>
      </c>
      <c r="BG134" s="128">
        <f ca="1">IF(X133&lt;=0,0,IF($C134&lt;=SUM($AZ134:BF134),0,IF(AU134+$C134-SUM($AZ134:BF134)&gt;X133+AI134,X133+AI134-AU134,$C134-SUM($AZ134:BF134))))</f>
        <v>0</v>
      </c>
      <c r="BH134" s="128">
        <f ca="1">IF(Y133&lt;=0,0,IF($C134&lt;=SUM($AZ134:BG134),0,IF(AV134+$C134-SUM($AZ134:BG134)&gt;Y133+AJ134,Y133+AJ134-AV134,$C134-SUM($AZ134:BG134))))</f>
        <v>0</v>
      </c>
      <c r="BI134" s="128">
        <f ca="1">IF(Z133&lt;=0,0,IF($C134&lt;=SUM($AZ134:BH134),0,IF(AW134+$C134-SUM($AZ134:BH134)&gt;Z133+AK134,Z133+AK134-AW134,$C134-SUM($AZ134:BH134))))</f>
        <v>0</v>
      </c>
    </row>
    <row r="135" spans="1:61" ht="11.1" customHeight="1" x14ac:dyDescent="0.25">
      <c r="A135" s="124" t="str">
        <f t="shared" ca="1" si="110"/>
        <v/>
      </c>
      <c r="B135" s="125" t="e">
        <f t="shared" ca="1" si="82"/>
        <v>#N/A</v>
      </c>
      <c r="C135" s="126" t="str">
        <f ca="1">IF(A135="","",IF(snowball,IF(($E$5-AX135)&lt;0,0,$E$5-AX135),0)+D135)</f>
        <v/>
      </c>
      <c r="D135" s="127"/>
      <c r="E135" s="128">
        <f t="shared" ca="1" si="77"/>
        <v>0</v>
      </c>
      <c r="F135" s="128">
        <f t="shared" ca="1" si="78"/>
        <v>0</v>
      </c>
      <c r="G135" s="128">
        <f t="shared" ca="1" si="79"/>
        <v>0</v>
      </c>
      <c r="H135" s="128">
        <f t="shared" ca="1" si="80"/>
        <v>0</v>
      </c>
      <c r="I135" s="128">
        <f t="shared" ca="1" si="123"/>
        <v>0</v>
      </c>
      <c r="J135" s="128">
        <f t="shared" ca="1" si="123"/>
        <v>0</v>
      </c>
      <c r="K135" s="128">
        <f t="shared" ca="1" si="123"/>
        <v>0</v>
      </c>
      <c r="L135" s="128">
        <f t="shared" ca="1" si="123"/>
        <v>0</v>
      </c>
      <c r="M135" s="128">
        <f t="shared" ca="1" si="123"/>
        <v>0</v>
      </c>
      <c r="N135" s="128">
        <f t="shared" ca="1" si="123"/>
        <v>0</v>
      </c>
      <c r="O135" s="129"/>
      <c r="P135" s="128">
        <f t="shared" ca="1" si="83"/>
        <v>0</v>
      </c>
      <c r="Q135" s="128">
        <f t="shared" ca="1" si="84"/>
        <v>0</v>
      </c>
      <c r="R135" s="128">
        <f t="shared" ca="1" si="85"/>
        <v>0</v>
      </c>
      <c r="S135" s="128">
        <f t="shared" ca="1" si="86"/>
        <v>0</v>
      </c>
      <c r="T135" s="128">
        <f t="shared" ca="1" si="87"/>
        <v>0</v>
      </c>
      <c r="U135" s="128">
        <f t="shared" ca="1" si="88"/>
        <v>0</v>
      </c>
      <c r="V135" s="128">
        <f t="shared" ca="1" si="89"/>
        <v>0</v>
      </c>
      <c r="W135" s="128">
        <f t="shared" ca="1" si="90"/>
        <v>0</v>
      </c>
      <c r="X135" s="128">
        <f t="shared" ca="1" si="91"/>
        <v>0</v>
      </c>
      <c r="Y135" s="128">
        <f t="shared" ca="1" si="92"/>
        <v>0</v>
      </c>
      <c r="Z135" s="128">
        <f t="shared" ca="1" si="93"/>
        <v>0</v>
      </c>
      <c r="AA135" s="134"/>
      <c r="AB135" s="128">
        <f t="shared" ca="1" si="120"/>
        <v>0</v>
      </c>
      <c r="AC135" s="128">
        <f t="shared" ca="1" si="121"/>
        <v>0</v>
      </c>
      <c r="AD135" s="128">
        <f t="shared" ca="1" si="122"/>
        <v>0</v>
      </c>
      <c r="AE135" s="128">
        <f t="shared" ca="1" si="112"/>
        <v>0</v>
      </c>
      <c r="AF135" s="128">
        <f t="shared" ca="1" si="113"/>
        <v>0</v>
      </c>
      <c r="AG135" s="128">
        <f t="shared" ca="1" si="114"/>
        <v>0</v>
      </c>
      <c r="AH135" s="128">
        <f t="shared" ca="1" si="115"/>
        <v>0</v>
      </c>
      <c r="AI135" s="128">
        <f t="shared" ca="1" si="116"/>
        <v>0</v>
      </c>
      <c r="AJ135" s="128">
        <f t="shared" ca="1" si="117"/>
        <v>0</v>
      </c>
      <c r="AK135" s="128">
        <f t="shared" ca="1" si="118"/>
        <v>0</v>
      </c>
      <c r="AL135" s="132">
        <f t="shared" ca="1" si="97"/>
        <v>0</v>
      </c>
      <c r="AM135" s="135"/>
      <c r="AN135" s="128">
        <f t="shared" ca="1" si="98"/>
        <v>0</v>
      </c>
      <c r="AO135" s="128">
        <f t="shared" ca="1" si="99"/>
        <v>0</v>
      </c>
      <c r="AP135" s="128">
        <f t="shared" ca="1" si="100"/>
        <v>0</v>
      </c>
      <c r="AQ135" s="128">
        <f t="shared" ca="1" si="101"/>
        <v>0</v>
      </c>
      <c r="AR135" s="128">
        <f t="shared" ca="1" si="102"/>
        <v>0</v>
      </c>
      <c r="AS135" s="128">
        <f t="shared" ca="1" si="103"/>
        <v>0</v>
      </c>
      <c r="AT135" s="128">
        <f t="shared" ca="1" si="104"/>
        <v>0</v>
      </c>
      <c r="AU135" s="128">
        <f t="shared" ca="1" si="105"/>
        <v>0</v>
      </c>
      <c r="AV135" s="128">
        <f t="shared" ca="1" si="106"/>
        <v>0</v>
      </c>
      <c r="AW135" s="128">
        <f t="shared" ca="1" si="107"/>
        <v>0</v>
      </c>
      <c r="AX135" s="132">
        <f t="shared" ca="1" si="108"/>
        <v>0</v>
      </c>
      <c r="AY135" s="132"/>
      <c r="AZ135" s="133">
        <f t="shared" ca="1" si="109"/>
        <v>0</v>
      </c>
      <c r="BA135" s="128">
        <f ca="1">IF(R134&lt;=0,0,IF($C135&lt;=SUM($AZ135:AZ135),0,IF(AO135+$C135-SUM($AZ135:AZ135)&gt;R134+AC135,R134+AC135-AO135,$C135-SUM($AZ135:AZ135))))</f>
        <v>0</v>
      </c>
      <c r="BB135" s="128">
        <f ca="1">IF(S134&lt;=0,0,IF($C135&lt;=SUM($AZ135:BA135),0,IF(AP135+$C135-SUM($AZ135:BA135)&gt;S134+AD135,S134+AD135-AP135,$C135-SUM($AZ135:BA135))))</f>
        <v>0</v>
      </c>
      <c r="BC135" s="128">
        <f ca="1">IF(T134&lt;=0,0,IF($C135&lt;=SUM($AZ135:BB135),0,IF(AQ135+$C135-SUM($AZ135:BB135)&gt;T134+AE135,T134+AE135-AQ135,$C135-SUM($AZ135:BB135))))</f>
        <v>0</v>
      </c>
      <c r="BD135" s="128">
        <f ca="1">IF(U134&lt;=0,0,IF($C135&lt;=SUM($AZ135:BC135),0,IF(AR135+$C135-SUM($AZ135:BC135)&gt;U134+AF135,U134+AF135-AR135,$C135-SUM($AZ135:BC135))))</f>
        <v>0</v>
      </c>
      <c r="BE135" s="128">
        <f ca="1">IF(V134&lt;=0,0,IF($C135&lt;=SUM($AZ135:BD135),0,IF(AS135+$C135-SUM($AZ135:BD135)&gt;V134+AG135,V134+AG135-AS135,$C135-SUM($AZ135:BD135))))</f>
        <v>0</v>
      </c>
      <c r="BF135" s="128">
        <f ca="1">IF(W134&lt;=0,0,IF($C135&lt;=SUM($AZ135:BE135),0,IF(AT135+$C135-SUM($AZ135:BE135)&gt;W134+AH135,W134+AH135-AT135,$C135-SUM($AZ135:BE135))))</f>
        <v>0</v>
      </c>
      <c r="BG135" s="128">
        <f ca="1">IF(X134&lt;=0,0,IF($C135&lt;=SUM($AZ135:BF135),0,IF(AU135+$C135-SUM($AZ135:BF135)&gt;X134+AI135,X134+AI135-AU135,$C135-SUM($AZ135:BF135))))</f>
        <v>0</v>
      </c>
      <c r="BH135" s="128">
        <f ca="1">IF(Y134&lt;=0,0,IF($C135&lt;=SUM($AZ135:BG135),0,IF(AV135+$C135-SUM($AZ135:BG135)&gt;Y134+AJ135,Y134+AJ135-AV135,$C135-SUM($AZ135:BG135))))</f>
        <v>0</v>
      </c>
      <c r="BI135" s="128">
        <f ca="1">IF(Z134&lt;=0,0,IF($C135&lt;=SUM($AZ135:BH135),0,IF(AW135+$C135-SUM($AZ135:BH135)&gt;Z134+AK135,Z134+AK135-AW135,$C135-SUM($AZ135:BH135))))</f>
        <v>0</v>
      </c>
    </row>
    <row r="136" spans="1:61" ht="11.1" customHeight="1" x14ac:dyDescent="0.25">
      <c r="A136" s="124" t="str">
        <f t="shared" ca="1" si="110"/>
        <v/>
      </c>
      <c r="B136" s="125" t="e">
        <f t="shared" ca="1" si="82"/>
        <v>#N/A</v>
      </c>
      <c r="C136" s="126" t="str">
        <f ca="1">IF(A136="","",IF(snowball,IF(($E$5-AX136)&lt;0,0,$E$5-AX136),0)+D136)</f>
        <v/>
      </c>
      <c r="D136" s="127"/>
      <c r="E136" s="128">
        <f t="shared" ca="1" si="77"/>
        <v>0</v>
      </c>
      <c r="F136" s="128">
        <f t="shared" ca="1" si="78"/>
        <v>0</v>
      </c>
      <c r="G136" s="128">
        <f t="shared" ca="1" si="79"/>
        <v>0</v>
      </c>
      <c r="H136" s="128">
        <f t="shared" ca="1" si="80"/>
        <v>0</v>
      </c>
      <c r="I136" s="128">
        <f t="shared" ca="1" si="123"/>
        <v>0</v>
      </c>
      <c r="J136" s="128">
        <f t="shared" ca="1" si="123"/>
        <v>0</v>
      </c>
      <c r="K136" s="128">
        <f t="shared" ca="1" si="123"/>
        <v>0</v>
      </c>
      <c r="L136" s="128">
        <f t="shared" ca="1" si="123"/>
        <v>0</v>
      </c>
      <c r="M136" s="128">
        <f t="shared" ca="1" si="123"/>
        <v>0</v>
      </c>
      <c r="N136" s="128">
        <f t="shared" ca="1" si="123"/>
        <v>0</v>
      </c>
      <c r="O136" s="129"/>
      <c r="P136" s="128">
        <f t="shared" ca="1" si="83"/>
        <v>0</v>
      </c>
      <c r="Q136" s="128">
        <f t="shared" ca="1" si="84"/>
        <v>0</v>
      </c>
      <c r="R136" s="128">
        <f t="shared" ca="1" si="85"/>
        <v>0</v>
      </c>
      <c r="S136" s="128">
        <f t="shared" ca="1" si="86"/>
        <v>0</v>
      </c>
      <c r="T136" s="128">
        <f t="shared" ca="1" si="87"/>
        <v>0</v>
      </c>
      <c r="U136" s="128">
        <f t="shared" ca="1" si="88"/>
        <v>0</v>
      </c>
      <c r="V136" s="128">
        <f t="shared" ca="1" si="89"/>
        <v>0</v>
      </c>
      <c r="W136" s="128">
        <f t="shared" ca="1" si="90"/>
        <v>0</v>
      </c>
      <c r="X136" s="128">
        <f t="shared" ca="1" si="91"/>
        <v>0</v>
      </c>
      <c r="Y136" s="128">
        <f t="shared" ca="1" si="92"/>
        <v>0</v>
      </c>
      <c r="Z136" s="128">
        <f t="shared" ca="1" si="93"/>
        <v>0</v>
      </c>
      <c r="AA136" s="134"/>
      <c r="AB136" s="128">
        <f t="shared" ca="1" si="120"/>
        <v>0</v>
      </c>
      <c r="AC136" s="128">
        <f t="shared" ca="1" si="121"/>
        <v>0</v>
      </c>
      <c r="AD136" s="128">
        <f t="shared" ca="1" si="122"/>
        <v>0</v>
      </c>
      <c r="AE136" s="128">
        <f t="shared" ca="1" si="112"/>
        <v>0</v>
      </c>
      <c r="AF136" s="128">
        <f t="shared" ca="1" si="113"/>
        <v>0</v>
      </c>
      <c r="AG136" s="128">
        <f t="shared" ca="1" si="114"/>
        <v>0</v>
      </c>
      <c r="AH136" s="128">
        <f t="shared" ca="1" si="115"/>
        <v>0</v>
      </c>
      <c r="AI136" s="128">
        <f t="shared" ca="1" si="116"/>
        <v>0</v>
      </c>
      <c r="AJ136" s="128">
        <f t="shared" ca="1" si="117"/>
        <v>0</v>
      </c>
      <c r="AK136" s="128">
        <f t="shared" ca="1" si="118"/>
        <v>0</v>
      </c>
      <c r="AL136" s="132">
        <f t="shared" ca="1" si="97"/>
        <v>0</v>
      </c>
      <c r="AM136" s="135"/>
      <c r="AN136" s="128">
        <f t="shared" ca="1" si="98"/>
        <v>0</v>
      </c>
      <c r="AO136" s="128">
        <f t="shared" ca="1" si="99"/>
        <v>0</v>
      </c>
      <c r="AP136" s="128">
        <f t="shared" ca="1" si="100"/>
        <v>0</v>
      </c>
      <c r="AQ136" s="128">
        <f t="shared" ca="1" si="101"/>
        <v>0</v>
      </c>
      <c r="AR136" s="128">
        <f t="shared" ca="1" si="102"/>
        <v>0</v>
      </c>
      <c r="AS136" s="128">
        <f t="shared" ca="1" si="103"/>
        <v>0</v>
      </c>
      <c r="AT136" s="128">
        <f t="shared" ca="1" si="104"/>
        <v>0</v>
      </c>
      <c r="AU136" s="128">
        <f t="shared" ca="1" si="105"/>
        <v>0</v>
      </c>
      <c r="AV136" s="128">
        <f t="shared" ca="1" si="106"/>
        <v>0</v>
      </c>
      <c r="AW136" s="128">
        <f t="shared" ca="1" si="107"/>
        <v>0</v>
      </c>
      <c r="AX136" s="132">
        <f t="shared" ca="1" si="108"/>
        <v>0</v>
      </c>
      <c r="AY136" s="132"/>
      <c r="AZ136" s="133">
        <f t="shared" ca="1" si="109"/>
        <v>0</v>
      </c>
      <c r="BA136" s="128">
        <f ca="1">IF(R135&lt;=0,0,IF($C136&lt;=SUM($AZ136:AZ136),0,IF(AO136+$C136-SUM($AZ136:AZ136)&gt;R135+AC136,R135+AC136-AO136,$C136-SUM($AZ136:AZ136))))</f>
        <v>0</v>
      </c>
      <c r="BB136" s="128">
        <f ca="1">IF(S135&lt;=0,0,IF($C136&lt;=SUM($AZ136:BA136),0,IF(AP136+$C136-SUM($AZ136:BA136)&gt;S135+AD136,S135+AD136-AP136,$C136-SUM($AZ136:BA136))))</f>
        <v>0</v>
      </c>
      <c r="BC136" s="128">
        <f ca="1">IF(T135&lt;=0,0,IF($C136&lt;=SUM($AZ136:BB136),0,IF(AQ136+$C136-SUM($AZ136:BB136)&gt;T135+AE136,T135+AE136-AQ136,$C136-SUM($AZ136:BB136))))</f>
        <v>0</v>
      </c>
      <c r="BD136" s="128">
        <f ca="1">IF(U135&lt;=0,0,IF($C136&lt;=SUM($AZ136:BC136),0,IF(AR136+$C136-SUM($AZ136:BC136)&gt;U135+AF136,U135+AF136-AR136,$C136-SUM($AZ136:BC136))))</f>
        <v>0</v>
      </c>
      <c r="BE136" s="128">
        <f ca="1">IF(V135&lt;=0,0,IF($C136&lt;=SUM($AZ136:BD136),0,IF(AS136+$C136-SUM($AZ136:BD136)&gt;V135+AG136,V135+AG136-AS136,$C136-SUM($AZ136:BD136))))</f>
        <v>0</v>
      </c>
      <c r="BF136" s="128">
        <f ca="1">IF(W135&lt;=0,0,IF($C136&lt;=SUM($AZ136:BE136),0,IF(AT136+$C136-SUM($AZ136:BE136)&gt;W135+AH136,W135+AH136-AT136,$C136-SUM($AZ136:BE136))))</f>
        <v>0</v>
      </c>
      <c r="BG136" s="128">
        <f ca="1">IF(X135&lt;=0,0,IF($C136&lt;=SUM($AZ136:BF136),0,IF(AU136+$C136-SUM($AZ136:BF136)&gt;X135+AI136,X135+AI136-AU136,$C136-SUM($AZ136:BF136))))</f>
        <v>0</v>
      </c>
      <c r="BH136" s="128">
        <f ca="1">IF(Y135&lt;=0,0,IF($C136&lt;=SUM($AZ136:BG136),0,IF(AV136+$C136-SUM($AZ136:BG136)&gt;Y135+AJ136,Y135+AJ136-AV136,$C136-SUM($AZ136:BG136))))</f>
        <v>0</v>
      </c>
      <c r="BI136" s="128">
        <f ca="1">IF(Z135&lt;=0,0,IF($C136&lt;=SUM($AZ136:BH136),0,IF(AW136+$C136-SUM($AZ136:BH136)&gt;Z135+AK136,Z135+AK136-AW136,$C136-SUM($AZ136:BH136))))</f>
        <v>0</v>
      </c>
    </row>
    <row r="137" spans="1:61" ht="11.1" customHeight="1" x14ac:dyDescent="0.25">
      <c r="A137" s="124" t="str">
        <f t="shared" ca="1" si="110"/>
        <v/>
      </c>
      <c r="B137" s="125" t="e">
        <f t="shared" ca="1" si="82"/>
        <v>#N/A</v>
      </c>
      <c r="C137" s="126" t="str">
        <f ca="1">IF(A137="","",IF(snowball,IF(($E$5-AX137)&lt;0,0,$E$5-AX137),0)+D137)</f>
        <v/>
      </c>
      <c r="D137" s="127"/>
      <c r="E137" s="128">
        <f t="shared" ca="1" si="77"/>
        <v>0</v>
      </c>
      <c r="F137" s="128">
        <f t="shared" ca="1" si="78"/>
        <v>0</v>
      </c>
      <c r="G137" s="128">
        <f t="shared" ca="1" si="79"/>
        <v>0</v>
      </c>
      <c r="H137" s="128">
        <f t="shared" ca="1" si="80"/>
        <v>0</v>
      </c>
      <c r="I137" s="128">
        <f t="shared" ca="1" si="123"/>
        <v>0</v>
      </c>
      <c r="J137" s="128">
        <f t="shared" ca="1" si="123"/>
        <v>0</v>
      </c>
      <c r="K137" s="128">
        <f t="shared" ca="1" si="123"/>
        <v>0</v>
      </c>
      <c r="L137" s="128">
        <f t="shared" ca="1" si="123"/>
        <v>0</v>
      </c>
      <c r="M137" s="128">
        <f t="shared" ca="1" si="123"/>
        <v>0</v>
      </c>
      <c r="N137" s="128">
        <f t="shared" ca="1" si="123"/>
        <v>0</v>
      </c>
      <c r="O137" s="129"/>
      <c r="P137" s="128">
        <f t="shared" ca="1" si="83"/>
        <v>0</v>
      </c>
      <c r="Q137" s="128">
        <f t="shared" ca="1" si="84"/>
        <v>0</v>
      </c>
      <c r="R137" s="128">
        <f t="shared" ca="1" si="85"/>
        <v>0</v>
      </c>
      <c r="S137" s="128">
        <f t="shared" ca="1" si="86"/>
        <v>0</v>
      </c>
      <c r="T137" s="128">
        <f t="shared" ca="1" si="87"/>
        <v>0</v>
      </c>
      <c r="U137" s="128">
        <f t="shared" ca="1" si="88"/>
        <v>0</v>
      </c>
      <c r="V137" s="128">
        <f t="shared" ca="1" si="89"/>
        <v>0</v>
      </c>
      <c r="W137" s="128">
        <f t="shared" ca="1" si="90"/>
        <v>0</v>
      </c>
      <c r="X137" s="128">
        <f t="shared" ca="1" si="91"/>
        <v>0</v>
      </c>
      <c r="Y137" s="128">
        <f t="shared" ca="1" si="92"/>
        <v>0</v>
      </c>
      <c r="Z137" s="128">
        <f t="shared" ca="1" si="93"/>
        <v>0</v>
      </c>
      <c r="AA137" s="134"/>
      <c r="AB137" s="128">
        <f t="shared" ca="1" si="120"/>
        <v>0</v>
      </c>
      <c r="AC137" s="128">
        <f t="shared" ca="1" si="121"/>
        <v>0</v>
      </c>
      <c r="AD137" s="128">
        <f t="shared" ca="1" si="122"/>
        <v>0</v>
      </c>
      <c r="AE137" s="128">
        <f t="shared" ca="1" si="112"/>
        <v>0</v>
      </c>
      <c r="AF137" s="128">
        <f t="shared" ca="1" si="113"/>
        <v>0</v>
      </c>
      <c r="AG137" s="128">
        <f t="shared" ca="1" si="114"/>
        <v>0</v>
      </c>
      <c r="AH137" s="128">
        <f t="shared" ca="1" si="115"/>
        <v>0</v>
      </c>
      <c r="AI137" s="128">
        <f t="shared" ca="1" si="116"/>
        <v>0</v>
      </c>
      <c r="AJ137" s="128">
        <f t="shared" ca="1" si="117"/>
        <v>0</v>
      </c>
      <c r="AK137" s="128">
        <f t="shared" ca="1" si="118"/>
        <v>0</v>
      </c>
      <c r="AL137" s="132">
        <f t="shared" ca="1" si="97"/>
        <v>0</v>
      </c>
      <c r="AM137" s="135"/>
      <c r="AN137" s="128">
        <f t="shared" ca="1" si="98"/>
        <v>0</v>
      </c>
      <c r="AO137" s="128">
        <f t="shared" ca="1" si="99"/>
        <v>0</v>
      </c>
      <c r="AP137" s="128">
        <f t="shared" ca="1" si="100"/>
        <v>0</v>
      </c>
      <c r="AQ137" s="128">
        <f t="shared" ca="1" si="101"/>
        <v>0</v>
      </c>
      <c r="AR137" s="128">
        <f t="shared" ca="1" si="102"/>
        <v>0</v>
      </c>
      <c r="AS137" s="128">
        <f t="shared" ca="1" si="103"/>
        <v>0</v>
      </c>
      <c r="AT137" s="128">
        <f t="shared" ca="1" si="104"/>
        <v>0</v>
      </c>
      <c r="AU137" s="128">
        <f t="shared" ca="1" si="105"/>
        <v>0</v>
      </c>
      <c r="AV137" s="128">
        <f t="shared" ca="1" si="106"/>
        <v>0</v>
      </c>
      <c r="AW137" s="128">
        <f t="shared" ca="1" si="107"/>
        <v>0</v>
      </c>
      <c r="AX137" s="132">
        <f t="shared" ca="1" si="108"/>
        <v>0</v>
      </c>
      <c r="AY137" s="132"/>
      <c r="AZ137" s="133">
        <f t="shared" ca="1" si="109"/>
        <v>0</v>
      </c>
      <c r="BA137" s="128">
        <f ca="1">IF(R136&lt;=0,0,IF($C137&lt;=SUM($AZ137:AZ137),0,IF(AO137+$C137-SUM($AZ137:AZ137)&gt;R136+AC137,R136+AC137-AO137,$C137-SUM($AZ137:AZ137))))</f>
        <v>0</v>
      </c>
      <c r="BB137" s="128">
        <f ca="1">IF(S136&lt;=0,0,IF($C137&lt;=SUM($AZ137:BA137),0,IF(AP137+$C137-SUM($AZ137:BA137)&gt;S136+AD137,S136+AD137-AP137,$C137-SUM($AZ137:BA137))))</f>
        <v>0</v>
      </c>
      <c r="BC137" s="128">
        <f ca="1">IF(T136&lt;=0,0,IF($C137&lt;=SUM($AZ137:BB137),0,IF(AQ137+$C137-SUM($AZ137:BB137)&gt;T136+AE137,T136+AE137-AQ137,$C137-SUM($AZ137:BB137))))</f>
        <v>0</v>
      </c>
      <c r="BD137" s="128">
        <f ca="1">IF(U136&lt;=0,0,IF($C137&lt;=SUM($AZ137:BC137),0,IF(AR137+$C137-SUM($AZ137:BC137)&gt;U136+AF137,U136+AF137-AR137,$C137-SUM($AZ137:BC137))))</f>
        <v>0</v>
      </c>
      <c r="BE137" s="128">
        <f ca="1">IF(V136&lt;=0,0,IF($C137&lt;=SUM($AZ137:BD137),0,IF(AS137+$C137-SUM($AZ137:BD137)&gt;V136+AG137,V136+AG137-AS137,$C137-SUM($AZ137:BD137))))</f>
        <v>0</v>
      </c>
      <c r="BF137" s="128">
        <f ca="1">IF(W136&lt;=0,0,IF($C137&lt;=SUM($AZ137:BE137),0,IF(AT137+$C137-SUM($AZ137:BE137)&gt;W136+AH137,W136+AH137-AT137,$C137-SUM($AZ137:BE137))))</f>
        <v>0</v>
      </c>
      <c r="BG137" s="128">
        <f ca="1">IF(X136&lt;=0,0,IF($C137&lt;=SUM($AZ137:BF137),0,IF(AU137+$C137-SUM($AZ137:BF137)&gt;X136+AI137,X136+AI137-AU137,$C137-SUM($AZ137:BF137))))</f>
        <v>0</v>
      </c>
      <c r="BH137" s="128">
        <f ca="1">IF(Y136&lt;=0,0,IF($C137&lt;=SUM($AZ137:BG137),0,IF(AV137+$C137-SUM($AZ137:BG137)&gt;Y136+AJ137,Y136+AJ137-AV137,$C137-SUM($AZ137:BG137))))</f>
        <v>0</v>
      </c>
      <c r="BI137" s="128">
        <f ca="1">IF(Z136&lt;=0,0,IF($C137&lt;=SUM($AZ137:BH137),0,IF(AW137+$C137-SUM($AZ137:BH137)&gt;Z136+AK137,Z136+AK137-AW137,$C137-SUM($AZ137:BH137))))</f>
        <v>0</v>
      </c>
    </row>
    <row r="138" spans="1:61" ht="11.1" customHeight="1" x14ac:dyDescent="0.25">
      <c r="A138" s="124" t="str">
        <f t="shared" ca="1" si="110"/>
        <v/>
      </c>
      <c r="B138" s="125" t="e">
        <f t="shared" ca="1" si="82"/>
        <v>#N/A</v>
      </c>
      <c r="C138" s="126" t="str">
        <f ca="1">IF(A138="","",IF(snowball,IF(($E$5-AX138)&lt;0,0,$E$5-AX138),0)+D138)</f>
        <v/>
      </c>
      <c r="D138" s="127"/>
      <c r="E138" s="128">
        <f t="shared" ca="1" si="77"/>
        <v>0</v>
      </c>
      <c r="F138" s="128">
        <f t="shared" ca="1" si="78"/>
        <v>0</v>
      </c>
      <c r="G138" s="128">
        <f t="shared" ca="1" si="79"/>
        <v>0</v>
      </c>
      <c r="H138" s="128">
        <f t="shared" ca="1" si="80"/>
        <v>0</v>
      </c>
      <c r="I138" s="128">
        <f t="shared" ca="1" si="123"/>
        <v>0</v>
      </c>
      <c r="J138" s="128">
        <f t="shared" ca="1" si="123"/>
        <v>0</v>
      </c>
      <c r="K138" s="128">
        <f t="shared" ca="1" si="123"/>
        <v>0</v>
      </c>
      <c r="L138" s="128">
        <f t="shared" ca="1" si="123"/>
        <v>0</v>
      </c>
      <c r="M138" s="128">
        <f t="shared" ca="1" si="123"/>
        <v>0</v>
      </c>
      <c r="N138" s="128">
        <f t="shared" ca="1" si="123"/>
        <v>0</v>
      </c>
      <c r="O138" s="129"/>
      <c r="P138" s="128">
        <f t="shared" ca="1" si="83"/>
        <v>0</v>
      </c>
      <c r="Q138" s="128">
        <f t="shared" ca="1" si="84"/>
        <v>0</v>
      </c>
      <c r="R138" s="128">
        <f t="shared" ca="1" si="85"/>
        <v>0</v>
      </c>
      <c r="S138" s="128">
        <f t="shared" ca="1" si="86"/>
        <v>0</v>
      </c>
      <c r="T138" s="128">
        <f t="shared" ca="1" si="87"/>
        <v>0</v>
      </c>
      <c r="U138" s="128">
        <f t="shared" ca="1" si="88"/>
        <v>0</v>
      </c>
      <c r="V138" s="128">
        <f t="shared" ca="1" si="89"/>
        <v>0</v>
      </c>
      <c r="W138" s="128">
        <f t="shared" ca="1" si="90"/>
        <v>0</v>
      </c>
      <c r="X138" s="128">
        <f t="shared" ca="1" si="91"/>
        <v>0</v>
      </c>
      <c r="Y138" s="128">
        <f t="shared" ca="1" si="92"/>
        <v>0</v>
      </c>
      <c r="Z138" s="128">
        <f t="shared" ca="1" si="93"/>
        <v>0</v>
      </c>
      <c r="AA138" s="134"/>
      <c r="AB138" s="128">
        <f t="shared" ca="1" si="120"/>
        <v>0</v>
      </c>
      <c r="AC138" s="128">
        <f t="shared" ca="1" si="121"/>
        <v>0</v>
      </c>
      <c r="AD138" s="128">
        <f t="shared" ca="1" si="122"/>
        <v>0</v>
      </c>
      <c r="AE138" s="128">
        <f t="shared" ca="1" si="112"/>
        <v>0</v>
      </c>
      <c r="AF138" s="128">
        <f t="shared" ca="1" si="113"/>
        <v>0</v>
      </c>
      <c r="AG138" s="128">
        <f t="shared" ca="1" si="114"/>
        <v>0</v>
      </c>
      <c r="AH138" s="128">
        <f t="shared" ca="1" si="115"/>
        <v>0</v>
      </c>
      <c r="AI138" s="128">
        <f t="shared" ca="1" si="116"/>
        <v>0</v>
      </c>
      <c r="AJ138" s="128">
        <f t="shared" ca="1" si="117"/>
        <v>0</v>
      </c>
      <c r="AK138" s="128">
        <f t="shared" ca="1" si="118"/>
        <v>0</v>
      </c>
      <c r="AL138" s="132">
        <f t="shared" ca="1" si="97"/>
        <v>0</v>
      </c>
      <c r="AM138" s="135"/>
      <c r="AN138" s="128">
        <f t="shared" ca="1" si="98"/>
        <v>0</v>
      </c>
      <c r="AO138" s="128">
        <f t="shared" ca="1" si="99"/>
        <v>0</v>
      </c>
      <c r="AP138" s="128">
        <f t="shared" ca="1" si="100"/>
        <v>0</v>
      </c>
      <c r="AQ138" s="128">
        <f t="shared" ca="1" si="101"/>
        <v>0</v>
      </c>
      <c r="AR138" s="128">
        <f t="shared" ca="1" si="102"/>
        <v>0</v>
      </c>
      <c r="AS138" s="128">
        <f t="shared" ca="1" si="103"/>
        <v>0</v>
      </c>
      <c r="AT138" s="128">
        <f t="shared" ca="1" si="104"/>
        <v>0</v>
      </c>
      <c r="AU138" s="128">
        <f t="shared" ca="1" si="105"/>
        <v>0</v>
      </c>
      <c r="AV138" s="128">
        <f t="shared" ca="1" si="106"/>
        <v>0</v>
      </c>
      <c r="AW138" s="128">
        <f t="shared" ca="1" si="107"/>
        <v>0</v>
      </c>
      <c r="AX138" s="132">
        <f t="shared" ca="1" si="108"/>
        <v>0</v>
      </c>
      <c r="AY138" s="132"/>
      <c r="AZ138" s="133">
        <f t="shared" ca="1" si="109"/>
        <v>0</v>
      </c>
      <c r="BA138" s="128">
        <f ca="1">IF(R137&lt;=0,0,IF($C138&lt;=SUM($AZ138:AZ138),0,IF(AO138+$C138-SUM($AZ138:AZ138)&gt;R137+AC138,R137+AC138-AO138,$C138-SUM($AZ138:AZ138))))</f>
        <v>0</v>
      </c>
      <c r="BB138" s="128">
        <f ca="1">IF(S137&lt;=0,0,IF($C138&lt;=SUM($AZ138:BA138),0,IF(AP138+$C138-SUM($AZ138:BA138)&gt;S137+AD138,S137+AD138-AP138,$C138-SUM($AZ138:BA138))))</f>
        <v>0</v>
      </c>
      <c r="BC138" s="128">
        <f ca="1">IF(T137&lt;=0,0,IF($C138&lt;=SUM($AZ138:BB138),0,IF(AQ138+$C138-SUM($AZ138:BB138)&gt;T137+AE138,T137+AE138-AQ138,$C138-SUM($AZ138:BB138))))</f>
        <v>0</v>
      </c>
      <c r="BD138" s="128">
        <f ca="1">IF(U137&lt;=0,0,IF($C138&lt;=SUM($AZ138:BC138),0,IF(AR138+$C138-SUM($AZ138:BC138)&gt;U137+AF138,U137+AF138-AR138,$C138-SUM($AZ138:BC138))))</f>
        <v>0</v>
      </c>
      <c r="BE138" s="128">
        <f ca="1">IF(V137&lt;=0,0,IF($C138&lt;=SUM($AZ138:BD138),0,IF(AS138+$C138-SUM($AZ138:BD138)&gt;V137+AG138,V137+AG138-AS138,$C138-SUM($AZ138:BD138))))</f>
        <v>0</v>
      </c>
      <c r="BF138" s="128">
        <f ca="1">IF(W137&lt;=0,0,IF($C138&lt;=SUM($AZ138:BE138),0,IF(AT138+$C138-SUM($AZ138:BE138)&gt;W137+AH138,W137+AH138-AT138,$C138-SUM($AZ138:BE138))))</f>
        <v>0</v>
      </c>
      <c r="BG138" s="128">
        <f ca="1">IF(X137&lt;=0,0,IF($C138&lt;=SUM($AZ138:BF138),0,IF(AU138+$C138-SUM($AZ138:BF138)&gt;X137+AI138,X137+AI138-AU138,$C138-SUM($AZ138:BF138))))</f>
        <v>0</v>
      </c>
      <c r="BH138" s="128">
        <f ca="1">IF(Y137&lt;=0,0,IF($C138&lt;=SUM($AZ138:BG138),0,IF(AV138+$C138-SUM($AZ138:BG138)&gt;Y137+AJ138,Y137+AJ138-AV138,$C138-SUM($AZ138:BG138))))</f>
        <v>0</v>
      </c>
      <c r="BI138" s="128">
        <f ca="1">IF(Z137&lt;=0,0,IF($C138&lt;=SUM($AZ138:BH138),0,IF(AW138+$C138-SUM($AZ138:BH138)&gt;Z137+AK138,Z137+AK138-AW138,$C138-SUM($AZ138:BH138))))</f>
        <v>0</v>
      </c>
    </row>
    <row r="139" spans="1:61" ht="11.1" customHeight="1" x14ac:dyDescent="0.25">
      <c r="A139" s="124" t="str">
        <f t="shared" ca="1" si="110"/>
        <v/>
      </c>
      <c r="B139" s="125" t="e">
        <f t="shared" ca="1" si="82"/>
        <v>#N/A</v>
      </c>
      <c r="C139" s="126" t="str">
        <f ca="1">IF(A139="","",IF(snowball,IF(($E$5-AX139)&lt;0,0,$E$5-AX139),0)+D139)</f>
        <v/>
      </c>
      <c r="D139" s="127"/>
      <c r="E139" s="128">
        <f t="shared" ca="1" si="77"/>
        <v>0</v>
      </c>
      <c r="F139" s="128">
        <f t="shared" ca="1" si="78"/>
        <v>0</v>
      </c>
      <c r="G139" s="128">
        <f t="shared" ca="1" si="79"/>
        <v>0</v>
      </c>
      <c r="H139" s="128">
        <f t="shared" ca="1" si="80"/>
        <v>0</v>
      </c>
      <c r="I139" s="128">
        <f t="shared" ca="1" si="123"/>
        <v>0</v>
      </c>
      <c r="J139" s="128">
        <f t="shared" ca="1" si="123"/>
        <v>0</v>
      </c>
      <c r="K139" s="128">
        <f t="shared" ca="1" si="123"/>
        <v>0</v>
      </c>
      <c r="L139" s="128">
        <f t="shared" ca="1" si="123"/>
        <v>0</v>
      </c>
      <c r="M139" s="128">
        <f t="shared" ca="1" si="123"/>
        <v>0</v>
      </c>
      <c r="N139" s="128">
        <f t="shared" ca="1" si="123"/>
        <v>0</v>
      </c>
      <c r="O139" s="129"/>
      <c r="P139" s="128">
        <f t="shared" ca="1" si="83"/>
        <v>0</v>
      </c>
      <c r="Q139" s="128">
        <f t="shared" ca="1" si="84"/>
        <v>0</v>
      </c>
      <c r="R139" s="128">
        <f t="shared" ca="1" si="85"/>
        <v>0</v>
      </c>
      <c r="S139" s="128">
        <f t="shared" ca="1" si="86"/>
        <v>0</v>
      </c>
      <c r="T139" s="128">
        <f t="shared" ca="1" si="87"/>
        <v>0</v>
      </c>
      <c r="U139" s="128">
        <f t="shared" ca="1" si="88"/>
        <v>0</v>
      </c>
      <c r="V139" s="128">
        <f t="shared" ca="1" si="89"/>
        <v>0</v>
      </c>
      <c r="W139" s="128">
        <f t="shared" ca="1" si="90"/>
        <v>0</v>
      </c>
      <c r="X139" s="128">
        <f t="shared" ca="1" si="91"/>
        <v>0</v>
      </c>
      <c r="Y139" s="128">
        <f t="shared" ca="1" si="92"/>
        <v>0</v>
      </c>
      <c r="Z139" s="128">
        <f t="shared" ca="1" si="93"/>
        <v>0</v>
      </c>
      <c r="AA139" s="134"/>
      <c r="AB139" s="128">
        <f t="shared" ca="1" si="120"/>
        <v>0</v>
      </c>
      <c r="AC139" s="128">
        <f t="shared" ca="1" si="121"/>
        <v>0</v>
      </c>
      <c r="AD139" s="128">
        <f t="shared" ca="1" si="122"/>
        <v>0</v>
      </c>
      <c r="AE139" s="128">
        <f t="shared" ref="AE139:AE170" ca="1" si="124">ROUND(T138*H$9/12,2)</f>
        <v>0</v>
      </c>
      <c r="AF139" s="128">
        <f t="shared" ref="AF139:AF170" ca="1" si="125">ROUND(U138*I$9/12,2)</f>
        <v>0</v>
      </c>
      <c r="AG139" s="128">
        <f t="shared" ref="AG139:AG170" ca="1" si="126">ROUND(V138*J$9/12,2)</f>
        <v>0</v>
      </c>
      <c r="AH139" s="128">
        <f t="shared" ref="AH139:AH170" ca="1" si="127">ROUND(W138*K$9/12,2)</f>
        <v>0</v>
      </c>
      <c r="AI139" s="128">
        <f t="shared" ref="AI139:AI170" ca="1" si="128">ROUND(X138*L$9/12,2)</f>
        <v>0</v>
      </c>
      <c r="AJ139" s="128">
        <f t="shared" ref="AJ139:AJ170" ca="1" si="129">ROUND(Y138*M$9/12,2)</f>
        <v>0</v>
      </c>
      <c r="AK139" s="128">
        <f t="shared" ref="AK139:AK170" ca="1" si="130">ROUND(Z138*N$9/12,2)</f>
        <v>0</v>
      </c>
      <c r="AL139" s="132">
        <f t="shared" ca="1" si="97"/>
        <v>0</v>
      </c>
      <c r="AM139" s="135"/>
      <c r="AN139" s="128">
        <f t="shared" ca="1" si="98"/>
        <v>0</v>
      </c>
      <c r="AO139" s="128">
        <f t="shared" ca="1" si="99"/>
        <v>0</v>
      </c>
      <c r="AP139" s="128">
        <f t="shared" ca="1" si="100"/>
        <v>0</v>
      </c>
      <c r="AQ139" s="128">
        <f t="shared" ca="1" si="101"/>
        <v>0</v>
      </c>
      <c r="AR139" s="128">
        <f t="shared" ca="1" si="102"/>
        <v>0</v>
      </c>
      <c r="AS139" s="128">
        <f t="shared" ca="1" si="103"/>
        <v>0</v>
      </c>
      <c r="AT139" s="128">
        <f t="shared" ca="1" si="104"/>
        <v>0</v>
      </c>
      <c r="AU139" s="128">
        <f t="shared" ca="1" si="105"/>
        <v>0</v>
      </c>
      <c r="AV139" s="128">
        <f t="shared" ca="1" si="106"/>
        <v>0</v>
      </c>
      <c r="AW139" s="128">
        <f t="shared" ca="1" si="107"/>
        <v>0</v>
      </c>
      <c r="AX139" s="132">
        <f t="shared" ca="1" si="108"/>
        <v>0</v>
      </c>
      <c r="AY139" s="132"/>
      <c r="AZ139" s="133">
        <f t="shared" ca="1" si="109"/>
        <v>0</v>
      </c>
      <c r="BA139" s="128">
        <f ca="1">IF(R138&lt;=0,0,IF($C139&lt;=SUM($AZ139:AZ139),0,IF(AO139+$C139-SUM($AZ139:AZ139)&gt;R138+AC139,R138+AC139-AO139,$C139-SUM($AZ139:AZ139))))</f>
        <v>0</v>
      </c>
      <c r="BB139" s="128">
        <f ca="1">IF(S138&lt;=0,0,IF($C139&lt;=SUM($AZ139:BA139),0,IF(AP139+$C139-SUM($AZ139:BA139)&gt;S138+AD139,S138+AD139-AP139,$C139-SUM($AZ139:BA139))))</f>
        <v>0</v>
      </c>
      <c r="BC139" s="128">
        <f ca="1">IF(T138&lt;=0,0,IF($C139&lt;=SUM($AZ139:BB139),0,IF(AQ139+$C139-SUM($AZ139:BB139)&gt;T138+AE139,T138+AE139-AQ139,$C139-SUM($AZ139:BB139))))</f>
        <v>0</v>
      </c>
      <c r="BD139" s="128">
        <f ca="1">IF(U138&lt;=0,0,IF($C139&lt;=SUM($AZ139:BC139),0,IF(AR139+$C139-SUM($AZ139:BC139)&gt;U138+AF139,U138+AF139-AR139,$C139-SUM($AZ139:BC139))))</f>
        <v>0</v>
      </c>
      <c r="BE139" s="128">
        <f ca="1">IF(V138&lt;=0,0,IF($C139&lt;=SUM($AZ139:BD139),0,IF(AS139+$C139-SUM($AZ139:BD139)&gt;V138+AG139,V138+AG139-AS139,$C139-SUM($AZ139:BD139))))</f>
        <v>0</v>
      </c>
      <c r="BF139" s="128">
        <f ca="1">IF(W138&lt;=0,0,IF($C139&lt;=SUM($AZ139:BE139),0,IF(AT139+$C139-SUM($AZ139:BE139)&gt;W138+AH139,W138+AH139-AT139,$C139-SUM($AZ139:BE139))))</f>
        <v>0</v>
      </c>
      <c r="BG139" s="128">
        <f ca="1">IF(X138&lt;=0,0,IF($C139&lt;=SUM($AZ139:BF139),0,IF(AU139+$C139-SUM($AZ139:BF139)&gt;X138+AI139,X138+AI139-AU139,$C139-SUM($AZ139:BF139))))</f>
        <v>0</v>
      </c>
      <c r="BH139" s="128">
        <f ca="1">IF(Y138&lt;=0,0,IF($C139&lt;=SUM($AZ139:BG139),0,IF(AV139+$C139-SUM($AZ139:BG139)&gt;Y138+AJ139,Y138+AJ139-AV139,$C139-SUM($AZ139:BG139))))</f>
        <v>0</v>
      </c>
      <c r="BI139" s="128">
        <f ca="1">IF(Z138&lt;=0,0,IF($C139&lt;=SUM($AZ139:BH139),0,IF(AW139+$C139-SUM($AZ139:BH139)&gt;Z138+AK139,Z138+AK139-AW139,$C139-SUM($AZ139:BH139))))</f>
        <v>0</v>
      </c>
    </row>
    <row r="140" spans="1:61" ht="11.1" customHeight="1" x14ac:dyDescent="0.25">
      <c r="A140" s="124" t="str">
        <f t="shared" ca="1" si="110"/>
        <v/>
      </c>
      <c r="B140" s="125" t="e">
        <f t="shared" ca="1" si="82"/>
        <v>#N/A</v>
      </c>
      <c r="C140" s="126" t="str">
        <f ca="1">IF(A140="","",IF(snowball,IF(($E$5-AX140)&lt;0,0,$E$5-AX140),0)+D140)</f>
        <v/>
      </c>
      <c r="D140" s="127"/>
      <c r="E140" s="128">
        <f t="shared" ca="1" si="77"/>
        <v>0</v>
      </c>
      <c r="F140" s="128">
        <f t="shared" ca="1" si="78"/>
        <v>0</v>
      </c>
      <c r="G140" s="128">
        <f t="shared" ca="1" si="79"/>
        <v>0</v>
      </c>
      <c r="H140" s="128">
        <f t="shared" ca="1" si="80"/>
        <v>0</v>
      </c>
      <c r="I140" s="128">
        <f t="shared" ca="1" si="123"/>
        <v>0</v>
      </c>
      <c r="J140" s="128">
        <f t="shared" ca="1" si="123"/>
        <v>0</v>
      </c>
      <c r="K140" s="128">
        <f t="shared" ca="1" si="123"/>
        <v>0</v>
      </c>
      <c r="L140" s="128">
        <f t="shared" ca="1" si="123"/>
        <v>0</v>
      </c>
      <c r="M140" s="128">
        <f t="shared" ca="1" si="123"/>
        <v>0</v>
      </c>
      <c r="N140" s="128">
        <f t="shared" ca="1" si="123"/>
        <v>0</v>
      </c>
      <c r="O140" s="129"/>
      <c r="P140" s="128">
        <f t="shared" ca="1" si="83"/>
        <v>0</v>
      </c>
      <c r="Q140" s="128">
        <f t="shared" ca="1" si="84"/>
        <v>0</v>
      </c>
      <c r="R140" s="128">
        <f t="shared" ca="1" si="85"/>
        <v>0</v>
      </c>
      <c r="S140" s="128">
        <f t="shared" ca="1" si="86"/>
        <v>0</v>
      </c>
      <c r="T140" s="128">
        <f t="shared" ca="1" si="87"/>
        <v>0</v>
      </c>
      <c r="U140" s="128">
        <f t="shared" ca="1" si="88"/>
        <v>0</v>
      </c>
      <c r="V140" s="128">
        <f t="shared" ca="1" si="89"/>
        <v>0</v>
      </c>
      <c r="W140" s="128">
        <f t="shared" ca="1" si="90"/>
        <v>0</v>
      </c>
      <c r="X140" s="128">
        <f t="shared" ca="1" si="91"/>
        <v>0</v>
      </c>
      <c r="Y140" s="128">
        <f t="shared" ca="1" si="92"/>
        <v>0</v>
      </c>
      <c r="Z140" s="128">
        <f t="shared" ca="1" si="93"/>
        <v>0</v>
      </c>
      <c r="AA140" s="134"/>
      <c r="AB140" s="128">
        <f t="shared" ca="1" si="120"/>
        <v>0</v>
      </c>
      <c r="AC140" s="128">
        <f t="shared" ca="1" si="121"/>
        <v>0</v>
      </c>
      <c r="AD140" s="128">
        <f t="shared" ca="1" si="122"/>
        <v>0</v>
      </c>
      <c r="AE140" s="128">
        <f t="shared" ca="1" si="124"/>
        <v>0</v>
      </c>
      <c r="AF140" s="128">
        <f t="shared" ca="1" si="125"/>
        <v>0</v>
      </c>
      <c r="AG140" s="128">
        <f t="shared" ca="1" si="126"/>
        <v>0</v>
      </c>
      <c r="AH140" s="128">
        <f t="shared" ca="1" si="127"/>
        <v>0</v>
      </c>
      <c r="AI140" s="128">
        <f t="shared" ca="1" si="128"/>
        <v>0</v>
      </c>
      <c r="AJ140" s="128">
        <f t="shared" ca="1" si="129"/>
        <v>0</v>
      </c>
      <c r="AK140" s="128">
        <f t="shared" ca="1" si="130"/>
        <v>0</v>
      </c>
      <c r="AL140" s="132">
        <f t="shared" ca="1" si="97"/>
        <v>0</v>
      </c>
      <c r="AM140" s="135"/>
      <c r="AN140" s="128">
        <f t="shared" ca="1" si="98"/>
        <v>0</v>
      </c>
      <c r="AO140" s="128">
        <f t="shared" ca="1" si="99"/>
        <v>0</v>
      </c>
      <c r="AP140" s="128">
        <f t="shared" ca="1" si="100"/>
        <v>0</v>
      </c>
      <c r="AQ140" s="128">
        <f t="shared" ca="1" si="101"/>
        <v>0</v>
      </c>
      <c r="AR140" s="128">
        <f t="shared" ca="1" si="102"/>
        <v>0</v>
      </c>
      <c r="AS140" s="128">
        <f t="shared" ca="1" si="103"/>
        <v>0</v>
      </c>
      <c r="AT140" s="128">
        <f t="shared" ca="1" si="104"/>
        <v>0</v>
      </c>
      <c r="AU140" s="128">
        <f t="shared" ca="1" si="105"/>
        <v>0</v>
      </c>
      <c r="AV140" s="128">
        <f t="shared" ca="1" si="106"/>
        <v>0</v>
      </c>
      <c r="AW140" s="128">
        <f t="shared" ca="1" si="107"/>
        <v>0</v>
      </c>
      <c r="AX140" s="132">
        <f t="shared" ca="1" si="108"/>
        <v>0</v>
      </c>
      <c r="AY140" s="132"/>
      <c r="AZ140" s="133">
        <f t="shared" ca="1" si="109"/>
        <v>0</v>
      </c>
      <c r="BA140" s="128">
        <f ca="1">IF(R139&lt;=0,0,IF($C140&lt;=SUM($AZ140:AZ140),0,IF(AO140+$C140-SUM($AZ140:AZ140)&gt;R139+AC140,R139+AC140-AO140,$C140-SUM($AZ140:AZ140))))</f>
        <v>0</v>
      </c>
      <c r="BB140" s="128">
        <f ca="1">IF(S139&lt;=0,0,IF($C140&lt;=SUM($AZ140:BA140),0,IF(AP140+$C140-SUM($AZ140:BA140)&gt;S139+AD140,S139+AD140-AP140,$C140-SUM($AZ140:BA140))))</f>
        <v>0</v>
      </c>
      <c r="BC140" s="128">
        <f ca="1">IF(T139&lt;=0,0,IF($C140&lt;=SUM($AZ140:BB140),0,IF(AQ140+$C140-SUM($AZ140:BB140)&gt;T139+AE140,T139+AE140-AQ140,$C140-SUM($AZ140:BB140))))</f>
        <v>0</v>
      </c>
      <c r="BD140" s="128">
        <f ca="1">IF(U139&lt;=0,0,IF($C140&lt;=SUM($AZ140:BC140),0,IF(AR140+$C140-SUM($AZ140:BC140)&gt;U139+AF140,U139+AF140-AR140,$C140-SUM($AZ140:BC140))))</f>
        <v>0</v>
      </c>
      <c r="BE140" s="128">
        <f ca="1">IF(V139&lt;=0,0,IF($C140&lt;=SUM($AZ140:BD140),0,IF(AS140+$C140-SUM($AZ140:BD140)&gt;V139+AG140,V139+AG140-AS140,$C140-SUM($AZ140:BD140))))</f>
        <v>0</v>
      </c>
      <c r="BF140" s="128">
        <f ca="1">IF(W139&lt;=0,0,IF($C140&lt;=SUM($AZ140:BE140),0,IF(AT140+$C140-SUM($AZ140:BE140)&gt;W139+AH140,W139+AH140-AT140,$C140-SUM($AZ140:BE140))))</f>
        <v>0</v>
      </c>
      <c r="BG140" s="128">
        <f ca="1">IF(X139&lt;=0,0,IF($C140&lt;=SUM($AZ140:BF140),0,IF(AU140+$C140-SUM($AZ140:BF140)&gt;X139+AI140,X139+AI140-AU140,$C140-SUM($AZ140:BF140))))</f>
        <v>0</v>
      </c>
      <c r="BH140" s="128">
        <f ca="1">IF(Y139&lt;=0,0,IF($C140&lt;=SUM($AZ140:BG140),0,IF(AV140+$C140-SUM($AZ140:BG140)&gt;Y139+AJ140,Y139+AJ140-AV140,$C140-SUM($AZ140:BG140))))</f>
        <v>0</v>
      </c>
      <c r="BI140" s="128">
        <f ca="1">IF(Z139&lt;=0,0,IF($C140&lt;=SUM($AZ140:BH140),0,IF(AW140+$C140-SUM($AZ140:BH140)&gt;Z139+AK140,Z139+AK140-AW140,$C140-SUM($AZ140:BH140))))</f>
        <v>0</v>
      </c>
    </row>
    <row r="141" spans="1:61" ht="11.1" customHeight="1" x14ac:dyDescent="0.25">
      <c r="A141" s="124" t="str">
        <f t="shared" ca="1" si="110"/>
        <v/>
      </c>
      <c r="B141" s="125" t="e">
        <f t="shared" ca="1" si="82"/>
        <v>#N/A</v>
      </c>
      <c r="C141" s="126" t="str">
        <f ca="1">IF(A141="","",IF(snowball,IF(($E$5-AX141)&lt;0,0,$E$5-AX141),0)+D141)</f>
        <v/>
      </c>
      <c r="D141" s="127"/>
      <c r="E141" s="128">
        <f t="shared" ca="1" si="77"/>
        <v>0</v>
      </c>
      <c r="F141" s="128">
        <f t="shared" ca="1" si="78"/>
        <v>0</v>
      </c>
      <c r="G141" s="128">
        <f t="shared" ca="1" si="79"/>
        <v>0</v>
      </c>
      <c r="H141" s="128">
        <f t="shared" ca="1" si="80"/>
        <v>0</v>
      </c>
      <c r="I141" s="128">
        <f t="shared" ca="1" si="123"/>
        <v>0</v>
      </c>
      <c r="J141" s="128">
        <f t="shared" ca="1" si="123"/>
        <v>0</v>
      </c>
      <c r="K141" s="128">
        <f t="shared" ca="1" si="123"/>
        <v>0</v>
      </c>
      <c r="L141" s="128">
        <f t="shared" ca="1" si="123"/>
        <v>0</v>
      </c>
      <c r="M141" s="128">
        <f t="shared" ca="1" si="123"/>
        <v>0</v>
      </c>
      <c r="N141" s="128">
        <f t="shared" ca="1" si="123"/>
        <v>0</v>
      </c>
      <c r="O141" s="129"/>
      <c r="P141" s="128">
        <f t="shared" ca="1" si="83"/>
        <v>0</v>
      </c>
      <c r="Q141" s="128">
        <f t="shared" ca="1" si="84"/>
        <v>0</v>
      </c>
      <c r="R141" s="128">
        <f t="shared" ca="1" si="85"/>
        <v>0</v>
      </c>
      <c r="S141" s="128">
        <f t="shared" ca="1" si="86"/>
        <v>0</v>
      </c>
      <c r="T141" s="128">
        <f t="shared" ca="1" si="87"/>
        <v>0</v>
      </c>
      <c r="U141" s="128">
        <f t="shared" ca="1" si="88"/>
        <v>0</v>
      </c>
      <c r="V141" s="128">
        <f t="shared" ca="1" si="89"/>
        <v>0</v>
      </c>
      <c r="W141" s="128">
        <f t="shared" ca="1" si="90"/>
        <v>0</v>
      </c>
      <c r="X141" s="128">
        <f t="shared" ca="1" si="91"/>
        <v>0</v>
      </c>
      <c r="Y141" s="128">
        <f t="shared" ca="1" si="92"/>
        <v>0</v>
      </c>
      <c r="Z141" s="128">
        <f t="shared" ca="1" si="93"/>
        <v>0</v>
      </c>
      <c r="AA141" s="134"/>
      <c r="AB141" s="128">
        <f t="shared" ca="1" si="120"/>
        <v>0</v>
      </c>
      <c r="AC141" s="128">
        <f t="shared" ca="1" si="121"/>
        <v>0</v>
      </c>
      <c r="AD141" s="128">
        <f t="shared" ca="1" si="122"/>
        <v>0</v>
      </c>
      <c r="AE141" s="128">
        <f t="shared" ca="1" si="124"/>
        <v>0</v>
      </c>
      <c r="AF141" s="128">
        <f t="shared" ca="1" si="125"/>
        <v>0</v>
      </c>
      <c r="AG141" s="128">
        <f t="shared" ca="1" si="126"/>
        <v>0</v>
      </c>
      <c r="AH141" s="128">
        <f t="shared" ca="1" si="127"/>
        <v>0</v>
      </c>
      <c r="AI141" s="128">
        <f t="shared" ca="1" si="128"/>
        <v>0</v>
      </c>
      <c r="AJ141" s="128">
        <f t="shared" ca="1" si="129"/>
        <v>0</v>
      </c>
      <c r="AK141" s="128">
        <f t="shared" ca="1" si="130"/>
        <v>0</v>
      </c>
      <c r="AL141" s="132">
        <f t="shared" ca="1" si="97"/>
        <v>0</v>
      </c>
      <c r="AM141" s="135"/>
      <c r="AN141" s="128">
        <f t="shared" ca="1" si="98"/>
        <v>0</v>
      </c>
      <c r="AO141" s="128">
        <f t="shared" ca="1" si="99"/>
        <v>0</v>
      </c>
      <c r="AP141" s="128">
        <f t="shared" ca="1" si="100"/>
        <v>0</v>
      </c>
      <c r="AQ141" s="128">
        <f t="shared" ca="1" si="101"/>
        <v>0</v>
      </c>
      <c r="AR141" s="128">
        <f t="shared" ca="1" si="102"/>
        <v>0</v>
      </c>
      <c r="AS141" s="128">
        <f t="shared" ca="1" si="103"/>
        <v>0</v>
      </c>
      <c r="AT141" s="128">
        <f t="shared" ca="1" si="104"/>
        <v>0</v>
      </c>
      <c r="AU141" s="128">
        <f t="shared" ca="1" si="105"/>
        <v>0</v>
      </c>
      <c r="AV141" s="128">
        <f t="shared" ca="1" si="106"/>
        <v>0</v>
      </c>
      <c r="AW141" s="128">
        <f t="shared" ca="1" si="107"/>
        <v>0</v>
      </c>
      <c r="AX141" s="132">
        <f t="shared" ca="1" si="108"/>
        <v>0</v>
      </c>
      <c r="AY141" s="132"/>
      <c r="AZ141" s="133">
        <f t="shared" ca="1" si="109"/>
        <v>0</v>
      </c>
      <c r="BA141" s="128">
        <f ca="1">IF(R140&lt;=0,0,IF($C141&lt;=SUM($AZ141:AZ141),0,IF(AO141+$C141-SUM($AZ141:AZ141)&gt;R140+AC141,R140+AC141-AO141,$C141-SUM($AZ141:AZ141))))</f>
        <v>0</v>
      </c>
      <c r="BB141" s="128">
        <f ca="1">IF(S140&lt;=0,0,IF($C141&lt;=SUM($AZ141:BA141),0,IF(AP141+$C141-SUM($AZ141:BA141)&gt;S140+AD141,S140+AD141-AP141,$C141-SUM($AZ141:BA141))))</f>
        <v>0</v>
      </c>
      <c r="BC141" s="128">
        <f ca="1">IF(T140&lt;=0,0,IF($C141&lt;=SUM($AZ141:BB141),0,IF(AQ141+$C141-SUM($AZ141:BB141)&gt;T140+AE141,T140+AE141-AQ141,$C141-SUM($AZ141:BB141))))</f>
        <v>0</v>
      </c>
      <c r="BD141" s="128">
        <f ca="1">IF(U140&lt;=0,0,IF($C141&lt;=SUM($AZ141:BC141),0,IF(AR141+$C141-SUM($AZ141:BC141)&gt;U140+AF141,U140+AF141-AR141,$C141-SUM($AZ141:BC141))))</f>
        <v>0</v>
      </c>
      <c r="BE141" s="128">
        <f ca="1">IF(V140&lt;=0,0,IF($C141&lt;=SUM($AZ141:BD141),0,IF(AS141+$C141-SUM($AZ141:BD141)&gt;V140+AG141,V140+AG141-AS141,$C141-SUM($AZ141:BD141))))</f>
        <v>0</v>
      </c>
      <c r="BF141" s="128">
        <f ca="1">IF(W140&lt;=0,0,IF($C141&lt;=SUM($AZ141:BE141),0,IF(AT141+$C141-SUM($AZ141:BE141)&gt;W140+AH141,W140+AH141-AT141,$C141-SUM($AZ141:BE141))))</f>
        <v>0</v>
      </c>
      <c r="BG141" s="128">
        <f ca="1">IF(X140&lt;=0,0,IF($C141&lt;=SUM($AZ141:BF141),0,IF(AU141+$C141-SUM($AZ141:BF141)&gt;X140+AI141,X140+AI141-AU141,$C141-SUM($AZ141:BF141))))</f>
        <v>0</v>
      </c>
      <c r="BH141" s="128">
        <f ca="1">IF(Y140&lt;=0,0,IF($C141&lt;=SUM($AZ141:BG141),0,IF(AV141+$C141-SUM($AZ141:BG141)&gt;Y140+AJ141,Y140+AJ141-AV141,$C141-SUM($AZ141:BG141))))</f>
        <v>0</v>
      </c>
      <c r="BI141" s="128">
        <f ca="1">IF(Z140&lt;=0,0,IF($C141&lt;=SUM($AZ141:BH141),0,IF(AW141+$C141-SUM($AZ141:BH141)&gt;Z140+AK141,Z140+AK141-AW141,$C141-SUM($AZ141:BH141))))</f>
        <v>0</v>
      </c>
    </row>
    <row r="142" spans="1:61" ht="11.1" customHeight="1" x14ac:dyDescent="0.25">
      <c r="A142" s="124" t="str">
        <f t="shared" ca="1" si="110"/>
        <v/>
      </c>
      <c r="B142" s="125" t="e">
        <f t="shared" ca="1" si="82"/>
        <v>#N/A</v>
      </c>
      <c r="C142" s="126" t="str">
        <f ca="1">IF(A142="","",IF(snowball,IF(($E$5-AX142)&lt;0,0,$E$5-AX142),0)+D142)</f>
        <v/>
      </c>
      <c r="D142" s="127"/>
      <c r="E142" s="128">
        <f t="shared" ca="1" si="77"/>
        <v>0</v>
      </c>
      <c r="F142" s="128">
        <f t="shared" ca="1" si="78"/>
        <v>0</v>
      </c>
      <c r="G142" s="128">
        <f t="shared" ca="1" si="79"/>
        <v>0</v>
      </c>
      <c r="H142" s="128">
        <f t="shared" ca="1" si="80"/>
        <v>0</v>
      </c>
      <c r="I142" s="128">
        <f t="shared" ca="1" si="123"/>
        <v>0</v>
      </c>
      <c r="J142" s="128">
        <f t="shared" ca="1" si="123"/>
        <v>0</v>
      </c>
      <c r="K142" s="128">
        <f t="shared" ca="1" si="123"/>
        <v>0</v>
      </c>
      <c r="L142" s="128">
        <f t="shared" ca="1" si="123"/>
        <v>0</v>
      </c>
      <c r="M142" s="128">
        <f t="shared" ca="1" si="123"/>
        <v>0</v>
      </c>
      <c r="N142" s="128">
        <f t="shared" ca="1" si="123"/>
        <v>0</v>
      </c>
      <c r="O142" s="129"/>
      <c r="P142" s="128">
        <f t="shared" ca="1" si="83"/>
        <v>0</v>
      </c>
      <c r="Q142" s="128">
        <f t="shared" ca="1" si="84"/>
        <v>0</v>
      </c>
      <c r="R142" s="128">
        <f t="shared" ca="1" si="85"/>
        <v>0</v>
      </c>
      <c r="S142" s="128">
        <f t="shared" ca="1" si="86"/>
        <v>0</v>
      </c>
      <c r="T142" s="128">
        <f t="shared" ca="1" si="87"/>
        <v>0</v>
      </c>
      <c r="U142" s="128">
        <f t="shared" ca="1" si="88"/>
        <v>0</v>
      </c>
      <c r="V142" s="128">
        <f t="shared" ca="1" si="89"/>
        <v>0</v>
      </c>
      <c r="W142" s="128">
        <f t="shared" ca="1" si="90"/>
        <v>0</v>
      </c>
      <c r="X142" s="128">
        <f t="shared" ca="1" si="91"/>
        <v>0</v>
      </c>
      <c r="Y142" s="128">
        <f t="shared" ca="1" si="92"/>
        <v>0</v>
      </c>
      <c r="Z142" s="128">
        <f t="shared" ca="1" si="93"/>
        <v>0</v>
      </c>
      <c r="AA142" s="134"/>
      <c r="AB142" s="128">
        <f t="shared" ca="1" si="120"/>
        <v>0</v>
      </c>
      <c r="AC142" s="128">
        <f t="shared" ca="1" si="121"/>
        <v>0</v>
      </c>
      <c r="AD142" s="128">
        <f t="shared" ca="1" si="122"/>
        <v>0</v>
      </c>
      <c r="AE142" s="128">
        <f t="shared" ca="1" si="124"/>
        <v>0</v>
      </c>
      <c r="AF142" s="128">
        <f t="shared" ca="1" si="125"/>
        <v>0</v>
      </c>
      <c r="AG142" s="128">
        <f t="shared" ca="1" si="126"/>
        <v>0</v>
      </c>
      <c r="AH142" s="128">
        <f t="shared" ca="1" si="127"/>
        <v>0</v>
      </c>
      <c r="AI142" s="128">
        <f t="shared" ca="1" si="128"/>
        <v>0</v>
      </c>
      <c r="AJ142" s="128">
        <f t="shared" ca="1" si="129"/>
        <v>0</v>
      </c>
      <c r="AK142" s="128">
        <f t="shared" ca="1" si="130"/>
        <v>0</v>
      </c>
      <c r="AL142" s="132">
        <f t="shared" ca="1" si="97"/>
        <v>0</v>
      </c>
      <c r="AM142" s="135"/>
      <c r="AN142" s="128">
        <f t="shared" ca="1" si="98"/>
        <v>0</v>
      </c>
      <c r="AO142" s="128">
        <f t="shared" ca="1" si="99"/>
        <v>0</v>
      </c>
      <c r="AP142" s="128">
        <f t="shared" ca="1" si="100"/>
        <v>0</v>
      </c>
      <c r="AQ142" s="128">
        <f t="shared" ca="1" si="101"/>
        <v>0</v>
      </c>
      <c r="AR142" s="128">
        <f t="shared" ca="1" si="102"/>
        <v>0</v>
      </c>
      <c r="AS142" s="128">
        <f t="shared" ca="1" si="103"/>
        <v>0</v>
      </c>
      <c r="AT142" s="128">
        <f t="shared" ca="1" si="104"/>
        <v>0</v>
      </c>
      <c r="AU142" s="128">
        <f t="shared" ca="1" si="105"/>
        <v>0</v>
      </c>
      <c r="AV142" s="128">
        <f t="shared" ca="1" si="106"/>
        <v>0</v>
      </c>
      <c r="AW142" s="128">
        <f t="shared" ca="1" si="107"/>
        <v>0</v>
      </c>
      <c r="AX142" s="132">
        <f t="shared" ca="1" si="108"/>
        <v>0</v>
      </c>
      <c r="AY142" s="132"/>
      <c r="AZ142" s="133">
        <f t="shared" ca="1" si="109"/>
        <v>0</v>
      </c>
      <c r="BA142" s="128">
        <f ca="1">IF(R141&lt;=0,0,IF($C142&lt;=SUM($AZ142:AZ142),0,IF(AO142+$C142-SUM($AZ142:AZ142)&gt;R141+AC142,R141+AC142-AO142,$C142-SUM($AZ142:AZ142))))</f>
        <v>0</v>
      </c>
      <c r="BB142" s="128">
        <f ca="1">IF(S141&lt;=0,0,IF($C142&lt;=SUM($AZ142:BA142),0,IF(AP142+$C142-SUM($AZ142:BA142)&gt;S141+AD142,S141+AD142-AP142,$C142-SUM($AZ142:BA142))))</f>
        <v>0</v>
      </c>
      <c r="BC142" s="128">
        <f ca="1">IF(T141&lt;=0,0,IF($C142&lt;=SUM($AZ142:BB142),0,IF(AQ142+$C142-SUM($AZ142:BB142)&gt;T141+AE142,T141+AE142-AQ142,$C142-SUM($AZ142:BB142))))</f>
        <v>0</v>
      </c>
      <c r="BD142" s="128">
        <f ca="1">IF(U141&lt;=0,0,IF($C142&lt;=SUM($AZ142:BC142),0,IF(AR142+$C142-SUM($AZ142:BC142)&gt;U141+AF142,U141+AF142-AR142,$C142-SUM($AZ142:BC142))))</f>
        <v>0</v>
      </c>
      <c r="BE142" s="128">
        <f ca="1">IF(V141&lt;=0,0,IF($C142&lt;=SUM($AZ142:BD142),0,IF(AS142+$C142-SUM($AZ142:BD142)&gt;V141+AG142,V141+AG142-AS142,$C142-SUM($AZ142:BD142))))</f>
        <v>0</v>
      </c>
      <c r="BF142" s="128">
        <f ca="1">IF(W141&lt;=0,0,IF($C142&lt;=SUM($AZ142:BE142),0,IF(AT142+$C142-SUM($AZ142:BE142)&gt;W141+AH142,W141+AH142-AT142,$C142-SUM($AZ142:BE142))))</f>
        <v>0</v>
      </c>
      <c r="BG142" s="128">
        <f ca="1">IF(X141&lt;=0,0,IF($C142&lt;=SUM($AZ142:BF142),0,IF(AU142+$C142-SUM($AZ142:BF142)&gt;X141+AI142,X141+AI142-AU142,$C142-SUM($AZ142:BF142))))</f>
        <v>0</v>
      </c>
      <c r="BH142" s="128">
        <f ca="1">IF(Y141&lt;=0,0,IF($C142&lt;=SUM($AZ142:BG142),0,IF(AV142+$C142-SUM($AZ142:BG142)&gt;Y141+AJ142,Y141+AJ142-AV142,$C142-SUM($AZ142:BG142))))</f>
        <v>0</v>
      </c>
      <c r="BI142" s="128">
        <f ca="1">IF(Z141&lt;=0,0,IF($C142&lt;=SUM($AZ142:BH142),0,IF(AW142+$C142-SUM($AZ142:BH142)&gt;Z141+AK142,Z141+AK142-AW142,$C142-SUM($AZ142:BH142))))</f>
        <v>0</v>
      </c>
    </row>
    <row r="143" spans="1:61" ht="11.1" customHeight="1" x14ac:dyDescent="0.25">
      <c r="A143" s="124" t="str">
        <f t="shared" ca="1" si="110"/>
        <v/>
      </c>
      <c r="B143" s="125" t="e">
        <f t="shared" ca="1" si="82"/>
        <v>#N/A</v>
      </c>
      <c r="C143" s="126" t="str">
        <f ca="1">IF(A143="","",IF(snowball,IF(($E$5-AX143)&lt;0,0,$E$5-AX143),0)+D143)</f>
        <v/>
      </c>
      <c r="D143" s="127"/>
      <c r="E143" s="128">
        <f t="shared" ca="1" si="77"/>
        <v>0</v>
      </c>
      <c r="F143" s="128">
        <f t="shared" ca="1" si="78"/>
        <v>0</v>
      </c>
      <c r="G143" s="128">
        <f t="shared" ca="1" si="79"/>
        <v>0</v>
      </c>
      <c r="H143" s="128">
        <f t="shared" ca="1" si="80"/>
        <v>0</v>
      </c>
      <c r="I143" s="128">
        <f t="shared" ca="1" si="123"/>
        <v>0</v>
      </c>
      <c r="J143" s="128">
        <f t="shared" ca="1" si="123"/>
        <v>0</v>
      </c>
      <c r="K143" s="128">
        <f t="shared" ca="1" si="123"/>
        <v>0</v>
      </c>
      <c r="L143" s="128">
        <f t="shared" ca="1" si="123"/>
        <v>0</v>
      </c>
      <c r="M143" s="128">
        <f t="shared" ca="1" si="123"/>
        <v>0</v>
      </c>
      <c r="N143" s="128">
        <f t="shared" ca="1" si="123"/>
        <v>0</v>
      </c>
      <c r="O143" s="129"/>
      <c r="P143" s="128">
        <f t="shared" ca="1" si="83"/>
        <v>0</v>
      </c>
      <c r="Q143" s="128">
        <f t="shared" ca="1" si="84"/>
        <v>0</v>
      </c>
      <c r="R143" s="128">
        <f t="shared" ca="1" si="85"/>
        <v>0</v>
      </c>
      <c r="S143" s="128">
        <f t="shared" ca="1" si="86"/>
        <v>0</v>
      </c>
      <c r="T143" s="128">
        <f t="shared" ca="1" si="87"/>
        <v>0</v>
      </c>
      <c r="U143" s="128">
        <f t="shared" ca="1" si="88"/>
        <v>0</v>
      </c>
      <c r="V143" s="128">
        <f t="shared" ca="1" si="89"/>
        <v>0</v>
      </c>
      <c r="W143" s="128">
        <f t="shared" ca="1" si="90"/>
        <v>0</v>
      </c>
      <c r="X143" s="128">
        <f t="shared" ca="1" si="91"/>
        <v>0</v>
      </c>
      <c r="Y143" s="128">
        <f t="shared" ca="1" si="92"/>
        <v>0</v>
      </c>
      <c r="Z143" s="128">
        <f t="shared" ca="1" si="93"/>
        <v>0</v>
      </c>
      <c r="AA143" s="134"/>
      <c r="AB143" s="128">
        <f t="shared" ca="1" si="120"/>
        <v>0</v>
      </c>
      <c r="AC143" s="128">
        <f t="shared" ca="1" si="121"/>
        <v>0</v>
      </c>
      <c r="AD143" s="128">
        <f t="shared" ca="1" si="122"/>
        <v>0</v>
      </c>
      <c r="AE143" s="128">
        <f t="shared" ca="1" si="124"/>
        <v>0</v>
      </c>
      <c r="AF143" s="128">
        <f t="shared" ca="1" si="125"/>
        <v>0</v>
      </c>
      <c r="AG143" s="128">
        <f t="shared" ca="1" si="126"/>
        <v>0</v>
      </c>
      <c r="AH143" s="128">
        <f t="shared" ca="1" si="127"/>
        <v>0</v>
      </c>
      <c r="AI143" s="128">
        <f t="shared" ca="1" si="128"/>
        <v>0</v>
      </c>
      <c r="AJ143" s="128">
        <f t="shared" ca="1" si="129"/>
        <v>0</v>
      </c>
      <c r="AK143" s="128">
        <f t="shared" ca="1" si="130"/>
        <v>0</v>
      </c>
      <c r="AL143" s="132">
        <f t="shared" ca="1" si="97"/>
        <v>0</v>
      </c>
      <c r="AM143" s="135"/>
      <c r="AN143" s="128">
        <f t="shared" ca="1" si="98"/>
        <v>0</v>
      </c>
      <c r="AO143" s="128">
        <f t="shared" ca="1" si="99"/>
        <v>0</v>
      </c>
      <c r="AP143" s="128">
        <f t="shared" ca="1" si="100"/>
        <v>0</v>
      </c>
      <c r="AQ143" s="128">
        <f t="shared" ca="1" si="101"/>
        <v>0</v>
      </c>
      <c r="AR143" s="128">
        <f t="shared" ca="1" si="102"/>
        <v>0</v>
      </c>
      <c r="AS143" s="128">
        <f t="shared" ca="1" si="103"/>
        <v>0</v>
      </c>
      <c r="AT143" s="128">
        <f t="shared" ca="1" si="104"/>
        <v>0</v>
      </c>
      <c r="AU143" s="128">
        <f t="shared" ca="1" si="105"/>
        <v>0</v>
      </c>
      <c r="AV143" s="128">
        <f t="shared" ca="1" si="106"/>
        <v>0</v>
      </c>
      <c r="AW143" s="128">
        <f t="shared" ca="1" si="107"/>
        <v>0</v>
      </c>
      <c r="AX143" s="132">
        <f t="shared" ca="1" si="108"/>
        <v>0</v>
      </c>
      <c r="AY143" s="132"/>
      <c r="AZ143" s="133">
        <f t="shared" ca="1" si="109"/>
        <v>0</v>
      </c>
      <c r="BA143" s="128">
        <f ca="1">IF(R142&lt;=0,0,IF($C143&lt;=SUM($AZ143:AZ143),0,IF(AO143+$C143-SUM($AZ143:AZ143)&gt;R142+AC143,R142+AC143-AO143,$C143-SUM($AZ143:AZ143))))</f>
        <v>0</v>
      </c>
      <c r="BB143" s="128">
        <f ca="1">IF(S142&lt;=0,0,IF($C143&lt;=SUM($AZ143:BA143),0,IF(AP143+$C143-SUM($AZ143:BA143)&gt;S142+AD143,S142+AD143-AP143,$C143-SUM($AZ143:BA143))))</f>
        <v>0</v>
      </c>
      <c r="BC143" s="128">
        <f ca="1">IF(T142&lt;=0,0,IF($C143&lt;=SUM($AZ143:BB143),0,IF(AQ143+$C143-SUM($AZ143:BB143)&gt;T142+AE143,T142+AE143-AQ143,$C143-SUM($AZ143:BB143))))</f>
        <v>0</v>
      </c>
      <c r="BD143" s="128">
        <f ca="1">IF(U142&lt;=0,0,IF($C143&lt;=SUM($AZ143:BC143),0,IF(AR143+$C143-SUM($AZ143:BC143)&gt;U142+AF143,U142+AF143-AR143,$C143-SUM($AZ143:BC143))))</f>
        <v>0</v>
      </c>
      <c r="BE143" s="128">
        <f ca="1">IF(V142&lt;=0,0,IF($C143&lt;=SUM($AZ143:BD143),0,IF(AS143+$C143-SUM($AZ143:BD143)&gt;V142+AG143,V142+AG143-AS143,$C143-SUM($AZ143:BD143))))</f>
        <v>0</v>
      </c>
      <c r="BF143" s="128">
        <f ca="1">IF(W142&lt;=0,0,IF($C143&lt;=SUM($AZ143:BE143),0,IF(AT143+$C143-SUM($AZ143:BE143)&gt;W142+AH143,W142+AH143-AT143,$C143-SUM($AZ143:BE143))))</f>
        <v>0</v>
      </c>
      <c r="BG143" s="128">
        <f ca="1">IF(X142&lt;=0,0,IF($C143&lt;=SUM($AZ143:BF143),0,IF(AU143+$C143-SUM($AZ143:BF143)&gt;X142+AI143,X142+AI143-AU143,$C143-SUM($AZ143:BF143))))</f>
        <v>0</v>
      </c>
      <c r="BH143" s="128">
        <f ca="1">IF(Y142&lt;=0,0,IF($C143&lt;=SUM($AZ143:BG143),0,IF(AV143+$C143-SUM($AZ143:BG143)&gt;Y142+AJ143,Y142+AJ143-AV143,$C143-SUM($AZ143:BG143))))</f>
        <v>0</v>
      </c>
      <c r="BI143" s="128">
        <f ca="1">IF(Z142&lt;=0,0,IF($C143&lt;=SUM($AZ143:BH143),0,IF(AW143+$C143-SUM($AZ143:BH143)&gt;Z142+AK143,Z142+AK143-AW143,$C143-SUM($AZ143:BH143))))</f>
        <v>0</v>
      </c>
    </row>
    <row r="144" spans="1:61" ht="11.1" customHeight="1" x14ac:dyDescent="0.25">
      <c r="A144" s="124" t="str">
        <f t="shared" ca="1" si="110"/>
        <v/>
      </c>
      <c r="B144" s="125" t="e">
        <f t="shared" ca="1" si="82"/>
        <v>#N/A</v>
      </c>
      <c r="C144" s="126" t="str">
        <f ca="1">IF(A144="","",IF(snowball,IF(($E$5-AX144)&lt;0,0,$E$5-AX144),0)+D144)</f>
        <v/>
      </c>
      <c r="D144" s="127"/>
      <c r="E144" s="128">
        <f t="shared" ca="1" si="77"/>
        <v>0</v>
      </c>
      <c r="F144" s="128">
        <f t="shared" ca="1" si="78"/>
        <v>0</v>
      </c>
      <c r="G144" s="128">
        <f t="shared" ca="1" si="79"/>
        <v>0</v>
      </c>
      <c r="H144" s="128">
        <f t="shared" ca="1" si="80"/>
        <v>0</v>
      </c>
      <c r="I144" s="128">
        <f t="shared" ca="1" si="123"/>
        <v>0</v>
      </c>
      <c r="J144" s="128">
        <f t="shared" ca="1" si="123"/>
        <v>0</v>
      </c>
      <c r="K144" s="128">
        <f t="shared" ca="1" si="123"/>
        <v>0</v>
      </c>
      <c r="L144" s="128">
        <f t="shared" ca="1" si="123"/>
        <v>0</v>
      </c>
      <c r="M144" s="128">
        <f t="shared" ca="1" si="123"/>
        <v>0</v>
      </c>
      <c r="N144" s="128">
        <f t="shared" ca="1" si="123"/>
        <v>0</v>
      </c>
      <c r="O144" s="129"/>
      <c r="P144" s="128">
        <f t="shared" ca="1" si="83"/>
        <v>0</v>
      </c>
      <c r="Q144" s="128">
        <f t="shared" ca="1" si="84"/>
        <v>0</v>
      </c>
      <c r="R144" s="128">
        <f t="shared" ca="1" si="85"/>
        <v>0</v>
      </c>
      <c r="S144" s="128">
        <f t="shared" ca="1" si="86"/>
        <v>0</v>
      </c>
      <c r="T144" s="128">
        <f t="shared" ca="1" si="87"/>
        <v>0</v>
      </c>
      <c r="U144" s="128">
        <f t="shared" ca="1" si="88"/>
        <v>0</v>
      </c>
      <c r="V144" s="128">
        <f t="shared" ca="1" si="89"/>
        <v>0</v>
      </c>
      <c r="W144" s="128">
        <f t="shared" ca="1" si="90"/>
        <v>0</v>
      </c>
      <c r="X144" s="128">
        <f t="shared" ca="1" si="91"/>
        <v>0</v>
      </c>
      <c r="Y144" s="128">
        <f t="shared" ca="1" si="92"/>
        <v>0</v>
      </c>
      <c r="Z144" s="128">
        <f t="shared" ca="1" si="93"/>
        <v>0</v>
      </c>
      <c r="AA144" s="134"/>
      <c r="AB144" s="128">
        <f t="shared" ca="1" si="120"/>
        <v>0</v>
      </c>
      <c r="AC144" s="128">
        <f t="shared" ca="1" si="121"/>
        <v>0</v>
      </c>
      <c r="AD144" s="128">
        <f t="shared" ca="1" si="122"/>
        <v>0</v>
      </c>
      <c r="AE144" s="128">
        <f t="shared" ca="1" si="124"/>
        <v>0</v>
      </c>
      <c r="AF144" s="128">
        <f t="shared" ca="1" si="125"/>
        <v>0</v>
      </c>
      <c r="AG144" s="128">
        <f t="shared" ca="1" si="126"/>
        <v>0</v>
      </c>
      <c r="AH144" s="128">
        <f t="shared" ca="1" si="127"/>
        <v>0</v>
      </c>
      <c r="AI144" s="128">
        <f t="shared" ca="1" si="128"/>
        <v>0</v>
      </c>
      <c r="AJ144" s="128">
        <f t="shared" ca="1" si="129"/>
        <v>0</v>
      </c>
      <c r="AK144" s="128">
        <f t="shared" ca="1" si="130"/>
        <v>0</v>
      </c>
      <c r="AL144" s="132">
        <f t="shared" ca="1" si="97"/>
        <v>0</v>
      </c>
      <c r="AM144" s="135"/>
      <c r="AN144" s="128">
        <f t="shared" ca="1" si="98"/>
        <v>0</v>
      </c>
      <c r="AO144" s="128">
        <f t="shared" ca="1" si="99"/>
        <v>0</v>
      </c>
      <c r="AP144" s="128">
        <f t="shared" ca="1" si="100"/>
        <v>0</v>
      </c>
      <c r="AQ144" s="128">
        <f t="shared" ca="1" si="101"/>
        <v>0</v>
      </c>
      <c r="AR144" s="128">
        <f t="shared" ca="1" si="102"/>
        <v>0</v>
      </c>
      <c r="AS144" s="128">
        <f t="shared" ca="1" si="103"/>
        <v>0</v>
      </c>
      <c r="AT144" s="128">
        <f t="shared" ca="1" si="104"/>
        <v>0</v>
      </c>
      <c r="AU144" s="128">
        <f t="shared" ca="1" si="105"/>
        <v>0</v>
      </c>
      <c r="AV144" s="128">
        <f t="shared" ca="1" si="106"/>
        <v>0</v>
      </c>
      <c r="AW144" s="128">
        <f t="shared" ca="1" si="107"/>
        <v>0</v>
      </c>
      <c r="AX144" s="132">
        <f t="shared" ca="1" si="108"/>
        <v>0</v>
      </c>
      <c r="AY144" s="132"/>
      <c r="AZ144" s="133">
        <f t="shared" ca="1" si="109"/>
        <v>0</v>
      </c>
      <c r="BA144" s="128">
        <f ca="1">IF(R143&lt;=0,0,IF($C144&lt;=SUM($AZ144:AZ144),0,IF(AO144+$C144-SUM($AZ144:AZ144)&gt;R143+AC144,R143+AC144-AO144,$C144-SUM($AZ144:AZ144))))</f>
        <v>0</v>
      </c>
      <c r="BB144" s="128">
        <f ca="1">IF(S143&lt;=0,0,IF($C144&lt;=SUM($AZ144:BA144),0,IF(AP144+$C144-SUM($AZ144:BA144)&gt;S143+AD144,S143+AD144-AP144,$C144-SUM($AZ144:BA144))))</f>
        <v>0</v>
      </c>
      <c r="BC144" s="128">
        <f ca="1">IF(T143&lt;=0,0,IF($C144&lt;=SUM($AZ144:BB144),0,IF(AQ144+$C144-SUM($AZ144:BB144)&gt;T143+AE144,T143+AE144-AQ144,$C144-SUM($AZ144:BB144))))</f>
        <v>0</v>
      </c>
      <c r="BD144" s="128">
        <f ca="1">IF(U143&lt;=0,0,IF($C144&lt;=SUM($AZ144:BC144),0,IF(AR144+$C144-SUM($AZ144:BC144)&gt;U143+AF144,U143+AF144-AR144,$C144-SUM($AZ144:BC144))))</f>
        <v>0</v>
      </c>
      <c r="BE144" s="128">
        <f ca="1">IF(V143&lt;=0,0,IF($C144&lt;=SUM($AZ144:BD144),0,IF(AS144+$C144-SUM($AZ144:BD144)&gt;V143+AG144,V143+AG144-AS144,$C144-SUM($AZ144:BD144))))</f>
        <v>0</v>
      </c>
      <c r="BF144" s="128">
        <f ca="1">IF(W143&lt;=0,0,IF($C144&lt;=SUM($AZ144:BE144),0,IF(AT144+$C144-SUM($AZ144:BE144)&gt;W143+AH144,W143+AH144-AT144,$C144-SUM($AZ144:BE144))))</f>
        <v>0</v>
      </c>
      <c r="BG144" s="128">
        <f ca="1">IF(X143&lt;=0,0,IF($C144&lt;=SUM($AZ144:BF144),0,IF(AU144+$C144-SUM($AZ144:BF144)&gt;X143+AI144,X143+AI144-AU144,$C144-SUM($AZ144:BF144))))</f>
        <v>0</v>
      </c>
      <c r="BH144" s="128">
        <f ca="1">IF(Y143&lt;=0,0,IF($C144&lt;=SUM($AZ144:BG144),0,IF(AV144+$C144-SUM($AZ144:BG144)&gt;Y143+AJ144,Y143+AJ144-AV144,$C144-SUM($AZ144:BG144))))</f>
        <v>0</v>
      </c>
      <c r="BI144" s="128">
        <f ca="1">IF(Z143&lt;=0,0,IF($C144&lt;=SUM($AZ144:BH144),0,IF(AW144+$C144-SUM($AZ144:BH144)&gt;Z143+AK144,Z143+AK144-AW144,$C144-SUM($AZ144:BH144))))</f>
        <v>0</v>
      </c>
    </row>
    <row r="145" spans="1:61" ht="11.1" customHeight="1" x14ac:dyDescent="0.25">
      <c r="A145" s="124" t="str">
        <f t="shared" ca="1" si="110"/>
        <v/>
      </c>
      <c r="B145" s="125" t="e">
        <f t="shared" ca="1" si="82"/>
        <v>#N/A</v>
      </c>
      <c r="C145" s="126" t="str">
        <f ca="1">IF(A145="","",IF(snowball,IF(($E$5-AX145)&lt;0,0,$E$5-AX145),0)+D145)</f>
        <v/>
      </c>
      <c r="D145" s="127"/>
      <c r="E145" s="128">
        <f t="shared" ca="1" si="77"/>
        <v>0</v>
      </c>
      <c r="F145" s="128">
        <f t="shared" ca="1" si="78"/>
        <v>0</v>
      </c>
      <c r="G145" s="128">
        <f t="shared" ca="1" si="79"/>
        <v>0</v>
      </c>
      <c r="H145" s="128">
        <f t="shared" ca="1" si="80"/>
        <v>0</v>
      </c>
      <c r="I145" s="128">
        <f t="shared" ca="1" si="123"/>
        <v>0</v>
      </c>
      <c r="J145" s="128">
        <f t="shared" ca="1" si="123"/>
        <v>0</v>
      </c>
      <c r="K145" s="128">
        <f t="shared" ca="1" si="123"/>
        <v>0</v>
      </c>
      <c r="L145" s="128">
        <f t="shared" ca="1" si="123"/>
        <v>0</v>
      </c>
      <c r="M145" s="128">
        <f t="shared" ca="1" si="123"/>
        <v>0</v>
      </c>
      <c r="N145" s="128">
        <f t="shared" ca="1" si="123"/>
        <v>0</v>
      </c>
      <c r="O145" s="129"/>
      <c r="P145" s="128">
        <f t="shared" ca="1" si="83"/>
        <v>0</v>
      </c>
      <c r="Q145" s="128">
        <f t="shared" ca="1" si="84"/>
        <v>0</v>
      </c>
      <c r="R145" s="128">
        <f t="shared" ca="1" si="85"/>
        <v>0</v>
      </c>
      <c r="S145" s="128">
        <f t="shared" ca="1" si="86"/>
        <v>0</v>
      </c>
      <c r="T145" s="128">
        <f t="shared" ca="1" si="87"/>
        <v>0</v>
      </c>
      <c r="U145" s="128">
        <f t="shared" ca="1" si="88"/>
        <v>0</v>
      </c>
      <c r="V145" s="128">
        <f t="shared" ca="1" si="89"/>
        <v>0</v>
      </c>
      <c r="W145" s="128">
        <f t="shared" ca="1" si="90"/>
        <v>0</v>
      </c>
      <c r="X145" s="128">
        <f t="shared" ca="1" si="91"/>
        <v>0</v>
      </c>
      <c r="Y145" s="128">
        <f t="shared" ca="1" si="92"/>
        <v>0</v>
      </c>
      <c r="Z145" s="128">
        <f t="shared" ca="1" si="93"/>
        <v>0</v>
      </c>
      <c r="AA145" s="134"/>
      <c r="AB145" s="128">
        <f t="shared" ca="1" si="120"/>
        <v>0</v>
      </c>
      <c r="AC145" s="128">
        <f t="shared" ca="1" si="121"/>
        <v>0</v>
      </c>
      <c r="AD145" s="128">
        <f t="shared" ca="1" si="122"/>
        <v>0</v>
      </c>
      <c r="AE145" s="128">
        <f t="shared" ca="1" si="124"/>
        <v>0</v>
      </c>
      <c r="AF145" s="128">
        <f t="shared" ca="1" si="125"/>
        <v>0</v>
      </c>
      <c r="AG145" s="128">
        <f t="shared" ca="1" si="126"/>
        <v>0</v>
      </c>
      <c r="AH145" s="128">
        <f t="shared" ca="1" si="127"/>
        <v>0</v>
      </c>
      <c r="AI145" s="128">
        <f t="shared" ca="1" si="128"/>
        <v>0</v>
      </c>
      <c r="AJ145" s="128">
        <f t="shared" ca="1" si="129"/>
        <v>0</v>
      </c>
      <c r="AK145" s="128">
        <f t="shared" ca="1" si="130"/>
        <v>0</v>
      </c>
      <c r="AL145" s="132">
        <f t="shared" ca="1" si="97"/>
        <v>0</v>
      </c>
      <c r="AM145" s="135"/>
      <c r="AN145" s="128">
        <f t="shared" ca="1" si="98"/>
        <v>0</v>
      </c>
      <c r="AO145" s="128">
        <f t="shared" ca="1" si="99"/>
        <v>0</v>
      </c>
      <c r="AP145" s="128">
        <f t="shared" ca="1" si="100"/>
        <v>0</v>
      </c>
      <c r="AQ145" s="128">
        <f t="shared" ca="1" si="101"/>
        <v>0</v>
      </c>
      <c r="AR145" s="128">
        <f t="shared" ca="1" si="102"/>
        <v>0</v>
      </c>
      <c r="AS145" s="128">
        <f t="shared" ca="1" si="103"/>
        <v>0</v>
      </c>
      <c r="AT145" s="128">
        <f t="shared" ca="1" si="104"/>
        <v>0</v>
      </c>
      <c r="AU145" s="128">
        <f t="shared" ca="1" si="105"/>
        <v>0</v>
      </c>
      <c r="AV145" s="128">
        <f t="shared" ca="1" si="106"/>
        <v>0</v>
      </c>
      <c r="AW145" s="128">
        <f t="shared" ca="1" si="107"/>
        <v>0</v>
      </c>
      <c r="AX145" s="132">
        <f t="shared" ca="1" si="108"/>
        <v>0</v>
      </c>
      <c r="AY145" s="132"/>
      <c r="AZ145" s="133">
        <f t="shared" ca="1" si="109"/>
        <v>0</v>
      </c>
      <c r="BA145" s="128">
        <f ca="1">IF(R144&lt;=0,0,IF($C145&lt;=SUM($AZ145:AZ145),0,IF(AO145+$C145-SUM($AZ145:AZ145)&gt;R144+AC145,R144+AC145-AO145,$C145-SUM($AZ145:AZ145))))</f>
        <v>0</v>
      </c>
      <c r="BB145" s="128">
        <f ca="1">IF(S144&lt;=0,0,IF($C145&lt;=SUM($AZ145:BA145),0,IF(AP145+$C145-SUM($AZ145:BA145)&gt;S144+AD145,S144+AD145-AP145,$C145-SUM($AZ145:BA145))))</f>
        <v>0</v>
      </c>
      <c r="BC145" s="128">
        <f ca="1">IF(T144&lt;=0,0,IF($C145&lt;=SUM($AZ145:BB145),0,IF(AQ145+$C145-SUM($AZ145:BB145)&gt;T144+AE145,T144+AE145-AQ145,$C145-SUM($AZ145:BB145))))</f>
        <v>0</v>
      </c>
      <c r="BD145" s="128">
        <f ca="1">IF(U144&lt;=0,0,IF($C145&lt;=SUM($AZ145:BC145),0,IF(AR145+$C145-SUM($AZ145:BC145)&gt;U144+AF145,U144+AF145-AR145,$C145-SUM($AZ145:BC145))))</f>
        <v>0</v>
      </c>
      <c r="BE145" s="128">
        <f ca="1">IF(V144&lt;=0,0,IF($C145&lt;=SUM($AZ145:BD145),0,IF(AS145+$C145-SUM($AZ145:BD145)&gt;V144+AG145,V144+AG145-AS145,$C145-SUM($AZ145:BD145))))</f>
        <v>0</v>
      </c>
      <c r="BF145" s="128">
        <f ca="1">IF(W144&lt;=0,0,IF($C145&lt;=SUM($AZ145:BE145),0,IF(AT145+$C145-SUM($AZ145:BE145)&gt;W144+AH145,W144+AH145-AT145,$C145-SUM($AZ145:BE145))))</f>
        <v>0</v>
      </c>
      <c r="BG145" s="128">
        <f ca="1">IF(X144&lt;=0,0,IF($C145&lt;=SUM($AZ145:BF145),0,IF(AU145+$C145-SUM($AZ145:BF145)&gt;X144+AI145,X144+AI145-AU145,$C145-SUM($AZ145:BF145))))</f>
        <v>0</v>
      </c>
      <c r="BH145" s="128">
        <f ca="1">IF(Y144&lt;=0,0,IF($C145&lt;=SUM($AZ145:BG145),0,IF(AV145+$C145-SUM($AZ145:BG145)&gt;Y144+AJ145,Y144+AJ145-AV145,$C145-SUM($AZ145:BG145))))</f>
        <v>0</v>
      </c>
      <c r="BI145" s="128">
        <f ca="1">IF(Z144&lt;=0,0,IF($C145&lt;=SUM($AZ145:BH145),0,IF(AW145+$C145-SUM($AZ145:BH145)&gt;Z144+AK145,Z144+AK145-AW145,$C145-SUM($AZ145:BH145))))</f>
        <v>0</v>
      </c>
    </row>
    <row r="146" spans="1:61" ht="11.1" customHeight="1" x14ac:dyDescent="0.25">
      <c r="A146" s="124" t="str">
        <f t="shared" ca="1" si="110"/>
        <v/>
      </c>
      <c r="B146" s="125" t="e">
        <f t="shared" ca="1" si="82"/>
        <v>#N/A</v>
      </c>
      <c r="C146" s="126" t="str">
        <f ca="1">IF(A146="","",IF(snowball,IF(($E$5-AX146)&lt;0,0,$E$5-AX146),0)+D146)</f>
        <v/>
      </c>
      <c r="D146" s="127"/>
      <c r="E146" s="128">
        <f t="shared" ca="1" si="77"/>
        <v>0</v>
      </c>
      <c r="F146" s="128">
        <f t="shared" ca="1" si="78"/>
        <v>0</v>
      </c>
      <c r="G146" s="128">
        <f t="shared" ca="1" si="79"/>
        <v>0</v>
      </c>
      <c r="H146" s="128">
        <f t="shared" ca="1" si="80"/>
        <v>0</v>
      </c>
      <c r="I146" s="128">
        <f t="shared" ca="1" si="123"/>
        <v>0</v>
      </c>
      <c r="J146" s="128">
        <f t="shared" ca="1" si="123"/>
        <v>0</v>
      </c>
      <c r="K146" s="128">
        <f t="shared" ca="1" si="123"/>
        <v>0</v>
      </c>
      <c r="L146" s="128">
        <f t="shared" ca="1" si="123"/>
        <v>0</v>
      </c>
      <c r="M146" s="128">
        <f t="shared" ca="1" si="123"/>
        <v>0</v>
      </c>
      <c r="N146" s="128">
        <f t="shared" ca="1" si="123"/>
        <v>0</v>
      </c>
      <c r="O146" s="129"/>
      <c r="P146" s="128">
        <f t="shared" ca="1" si="83"/>
        <v>0</v>
      </c>
      <c r="Q146" s="128">
        <f t="shared" ca="1" si="84"/>
        <v>0</v>
      </c>
      <c r="R146" s="128">
        <f t="shared" ca="1" si="85"/>
        <v>0</v>
      </c>
      <c r="S146" s="128">
        <f t="shared" ca="1" si="86"/>
        <v>0</v>
      </c>
      <c r="T146" s="128">
        <f t="shared" ca="1" si="87"/>
        <v>0</v>
      </c>
      <c r="U146" s="128">
        <f t="shared" ca="1" si="88"/>
        <v>0</v>
      </c>
      <c r="V146" s="128">
        <f t="shared" ca="1" si="89"/>
        <v>0</v>
      </c>
      <c r="W146" s="128">
        <f t="shared" ca="1" si="90"/>
        <v>0</v>
      </c>
      <c r="X146" s="128">
        <f t="shared" ca="1" si="91"/>
        <v>0</v>
      </c>
      <c r="Y146" s="128">
        <f t="shared" ca="1" si="92"/>
        <v>0</v>
      </c>
      <c r="Z146" s="128">
        <f t="shared" ca="1" si="93"/>
        <v>0</v>
      </c>
      <c r="AA146" s="134"/>
      <c r="AB146" s="128">
        <f t="shared" ca="1" si="120"/>
        <v>0</v>
      </c>
      <c r="AC146" s="128">
        <f t="shared" ca="1" si="121"/>
        <v>0</v>
      </c>
      <c r="AD146" s="128">
        <f t="shared" ca="1" si="122"/>
        <v>0</v>
      </c>
      <c r="AE146" s="128">
        <f t="shared" ca="1" si="124"/>
        <v>0</v>
      </c>
      <c r="AF146" s="128">
        <f t="shared" ca="1" si="125"/>
        <v>0</v>
      </c>
      <c r="AG146" s="128">
        <f t="shared" ca="1" si="126"/>
        <v>0</v>
      </c>
      <c r="AH146" s="128">
        <f t="shared" ca="1" si="127"/>
        <v>0</v>
      </c>
      <c r="AI146" s="128">
        <f t="shared" ca="1" si="128"/>
        <v>0</v>
      </c>
      <c r="AJ146" s="128">
        <f t="shared" ca="1" si="129"/>
        <v>0</v>
      </c>
      <c r="AK146" s="128">
        <f t="shared" ca="1" si="130"/>
        <v>0</v>
      </c>
      <c r="AL146" s="132">
        <f t="shared" ca="1" si="97"/>
        <v>0</v>
      </c>
      <c r="AM146" s="135"/>
      <c r="AN146" s="128">
        <f t="shared" ca="1" si="98"/>
        <v>0</v>
      </c>
      <c r="AO146" s="128">
        <f t="shared" ca="1" si="99"/>
        <v>0</v>
      </c>
      <c r="AP146" s="128">
        <f t="shared" ca="1" si="100"/>
        <v>0</v>
      </c>
      <c r="AQ146" s="128">
        <f t="shared" ca="1" si="101"/>
        <v>0</v>
      </c>
      <c r="AR146" s="128">
        <f t="shared" ca="1" si="102"/>
        <v>0</v>
      </c>
      <c r="AS146" s="128">
        <f t="shared" ca="1" si="103"/>
        <v>0</v>
      </c>
      <c r="AT146" s="128">
        <f t="shared" ca="1" si="104"/>
        <v>0</v>
      </c>
      <c r="AU146" s="128">
        <f t="shared" ca="1" si="105"/>
        <v>0</v>
      </c>
      <c r="AV146" s="128">
        <f t="shared" ca="1" si="106"/>
        <v>0</v>
      </c>
      <c r="AW146" s="128">
        <f t="shared" ca="1" si="107"/>
        <v>0</v>
      </c>
      <c r="AX146" s="132">
        <f t="shared" ca="1" si="108"/>
        <v>0</v>
      </c>
      <c r="AY146" s="132"/>
      <c r="AZ146" s="133">
        <f t="shared" ca="1" si="109"/>
        <v>0</v>
      </c>
      <c r="BA146" s="128">
        <f ca="1">IF(R145&lt;=0,0,IF($C146&lt;=SUM($AZ146:AZ146),0,IF(AO146+$C146-SUM($AZ146:AZ146)&gt;R145+AC146,R145+AC146-AO146,$C146-SUM($AZ146:AZ146))))</f>
        <v>0</v>
      </c>
      <c r="BB146" s="128">
        <f ca="1">IF(S145&lt;=0,0,IF($C146&lt;=SUM($AZ146:BA146),0,IF(AP146+$C146-SUM($AZ146:BA146)&gt;S145+AD146,S145+AD146-AP146,$C146-SUM($AZ146:BA146))))</f>
        <v>0</v>
      </c>
      <c r="BC146" s="128">
        <f ca="1">IF(T145&lt;=0,0,IF($C146&lt;=SUM($AZ146:BB146),0,IF(AQ146+$C146-SUM($AZ146:BB146)&gt;T145+AE146,T145+AE146-AQ146,$C146-SUM($AZ146:BB146))))</f>
        <v>0</v>
      </c>
      <c r="BD146" s="128">
        <f ca="1">IF(U145&lt;=0,0,IF($C146&lt;=SUM($AZ146:BC146),0,IF(AR146+$C146-SUM($AZ146:BC146)&gt;U145+AF146,U145+AF146-AR146,$C146-SUM($AZ146:BC146))))</f>
        <v>0</v>
      </c>
      <c r="BE146" s="128">
        <f ca="1">IF(V145&lt;=0,0,IF($C146&lt;=SUM($AZ146:BD146),0,IF(AS146+$C146-SUM($AZ146:BD146)&gt;V145+AG146,V145+AG146-AS146,$C146-SUM($AZ146:BD146))))</f>
        <v>0</v>
      </c>
      <c r="BF146" s="128">
        <f ca="1">IF(W145&lt;=0,0,IF($C146&lt;=SUM($AZ146:BE146),0,IF(AT146+$C146-SUM($AZ146:BE146)&gt;W145+AH146,W145+AH146-AT146,$C146-SUM($AZ146:BE146))))</f>
        <v>0</v>
      </c>
      <c r="BG146" s="128">
        <f ca="1">IF(X145&lt;=0,0,IF($C146&lt;=SUM($AZ146:BF146),0,IF(AU146+$C146-SUM($AZ146:BF146)&gt;X145+AI146,X145+AI146-AU146,$C146-SUM($AZ146:BF146))))</f>
        <v>0</v>
      </c>
      <c r="BH146" s="128">
        <f ca="1">IF(Y145&lt;=0,0,IF($C146&lt;=SUM($AZ146:BG146),0,IF(AV146+$C146-SUM($AZ146:BG146)&gt;Y145+AJ146,Y145+AJ146-AV146,$C146-SUM($AZ146:BG146))))</f>
        <v>0</v>
      </c>
      <c r="BI146" s="128">
        <f ca="1">IF(Z145&lt;=0,0,IF($C146&lt;=SUM($AZ146:BH146),0,IF(AW146+$C146-SUM($AZ146:BH146)&gt;Z145+AK146,Z145+AK146-AW146,$C146-SUM($AZ146:BH146))))</f>
        <v>0</v>
      </c>
    </row>
    <row r="147" spans="1:61" ht="11.1" customHeight="1" x14ac:dyDescent="0.25">
      <c r="A147" s="124" t="str">
        <f t="shared" ca="1" si="110"/>
        <v/>
      </c>
      <c r="B147" s="125" t="e">
        <f t="shared" ca="1" si="82"/>
        <v>#N/A</v>
      </c>
      <c r="C147" s="126" t="str">
        <f ca="1">IF(A147="","",IF(snowball,IF(($E$5-AX147)&lt;0,0,$E$5-AX147),0)+D147)</f>
        <v/>
      </c>
      <c r="D147" s="127"/>
      <c r="E147" s="128">
        <f t="shared" ca="1" si="77"/>
        <v>0</v>
      </c>
      <c r="F147" s="128">
        <f t="shared" ca="1" si="78"/>
        <v>0</v>
      </c>
      <c r="G147" s="128">
        <f t="shared" ca="1" si="79"/>
        <v>0</v>
      </c>
      <c r="H147" s="128">
        <f t="shared" ca="1" si="80"/>
        <v>0</v>
      </c>
      <c r="I147" s="128">
        <f t="shared" ca="1" si="123"/>
        <v>0</v>
      </c>
      <c r="J147" s="128">
        <f t="shared" ca="1" si="123"/>
        <v>0</v>
      </c>
      <c r="K147" s="128">
        <f t="shared" ca="1" si="123"/>
        <v>0</v>
      </c>
      <c r="L147" s="128">
        <f t="shared" ca="1" si="123"/>
        <v>0</v>
      </c>
      <c r="M147" s="128">
        <f t="shared" ca="1" si="123"/>
        <v>0</v>
      </c>
      <c r="N147" s="128">
        <f t="shared" ca="1" si="123"/>
        <v>0</v>
      </c>
      <c r="O147" s="129"/>
      <c r="P147" s="128">
        <f t="shared" ca="1" si="83"/>
        <v>0</v>
      </c>
      <c r="Q147" s="128">
        <f t="shared" ca="1" si="84"/>
        <v>0</v>
      </c>
      <c r="R147" s="128">
        <f t="shared" ca="1" si="85"/>
        <v>0</v>
      </c>
      <c r="S147" s="128">
        <f t="shared" ca="1" si="86"/>
        <v>0</v>
      </c>
      <c r="T147" s="128">
        <f t="shared" ca="1" si="87"/>
        <v>0</v>
      </c>
      <c r="U147" s="128">
        <f t="shared" ca="1" si="88"/>
        <v>0</v>
      </c>
      <c r="V147" s="128">
        <f t="shared" ca="1" si="89"/>
        <v>0</v>
      </c>
      <c r="W147" s="128">
        <f t="shared" ca="1" si="90"/>
        <v>0</v>
      </c>
      <c r="X147" s="128">
        <f t="shared" ca="1" si="91"/>
        <v>0</v>
      </c>
      <c r="Y147" s="128">
        <f t="shared" ca="1" si="92"/>
        <v>0</v>
      </c>
      <c r="Z147" s="128">
        <f t="shared" ca="1" si="93"/>
        <v>0</v>
      </c>
      <c r="AA147" s="134"/>
      <c r="AB147" s="128">
        <f t="shared" ca="1" si="120"/>
        <v>0</v>
      </c>
      <c r="AC147" s="128">
        <f t="shared" ca="1" si="121"/>
        <v>0</v>
      </c>
      <c r="AD147" s="128">
        <f t="shared" ca="1" si="122"/>
        <v>0</v>
      </c>
      <c r="AE147" s="128">
        <f t="shared" ca="1" si="124"/>
        <v>0</v>
      </c>
      <c r="AF147" s="128">
        <f t="shared" ca="1" si="125"/>
        <v>0</v>
      </c>
      <c r="AG147" s="128">
        <f t="shared" ca="1" si="126"/>
        <v>0</v>
      </c>
      <c r="AH147" s="128">
        <f t="shared" ca="1" si="127"/>
        <v>0</v>
      </c>
      <c r="AI147" s="128">
        <f t="shared" ca="1" si="128"/>
        <v>0</v>
      </c>
      <c r="AJ147" s="128">
        <f t="shared" ca="1" si="129"/>
        <v>0</v>
      </c>
      <c r="AK147" s="128">
        <f t="shared" ca="1" si="130"/>
        <v>0</v>
      </c>
      <c r="AL147" s="132">
        <f t="shared" ca="1" si="97"/>
        <v>0</v>
      </c>
      <c r="AM147" s="135"/>
      <c r="AN147" s="128">
        <f t="shared" ca="1" si="98"/>
        <v>0</v>
      </c>
      <c r="AO147" s="128">
        <f t="shared" ca="1" si="99"/>
        <v>0</v>
      </c>
      <c r="AP147" s="128">
        <f t="shared" ca="1" si="100"/>
        <v>0</v>
      </c>
      <c r="AQ147" s="128">
        <f t="shared" ca="1" si="101"/>
        <v>0</v>
      </c>
      <c r="AR147" s="128">
        <f t="shared" ca="1" si="102"/>
        <v>0</v>
      </c>
      <c r="AS147" s="128">
        <f t="shared" ca="1" si="103"/>
        <v>0</v>
      </c>
      <c r="AT147" s="128">
        <f t="shared" ca="1" si="104"/>
        <v>0</v>
      </c>
      <c r="AU147" s="128">
        <f t="shared" ca="1" si="105"/>
        <v>0</v>
      </c>
      <c r="AV147" s="128">
        <f t="shared" ca="1" si="106"/>
        <v>0</v>
      </c>
      <c r="AW147" s="128">
        <f t="shared" ca="1" si="107"/>
        <v>0</v>
      </c>
      <c r="AX147" s="132">
        <f t="shared" ca="1" si="108"/>
        <v>0</v>
      </c>
      <c r="AY147" s="132"/>
      <c r="AZ147" s="133">
        <f t="shared" ca="1" si="109"/>
        <v>0</v>
      </c>
      <c r="BA147" s="128">
        <f ca="1">IF(R146&lt;=0,0,IF($C147&lt;=SUM($AZ147:AZ147),0,IF(AO147+$C147-SUM($AZ147:AZ147)&gt;R146+AC147,R146+AC147-AO147,$C147-SUM($AZ147:AZ147))))</f>
        <v>0</v>
      </c>
      <c r="BB147" s="128">
        <f ca="1">IF(S146&lt;=0,0,IF($C147&lt;=SUM($AZ147:BA147),0,IF(AP147+$C147-SUM($AZ147:BA147)&gt;S146+AD147,S146+AD147-AP147,$C147-SUM($AZ147:BA147))))</f>
        <v>0</v>
      </c>
      <c r="BC147" s="128">
        <f ca="1">IF(T146&lt;=0,0,IF($C147&lt;=SUM($AZ147:BB147),0,IF(AQ147+$C147-SUM($AZ147:BB147)&gt;T146+AE147,T146+AE147-AQ147,$C147-SUM($AZ147:BB147))))</f>
        <v>0</v>
      </c>
      <c r="BD147" s="128">
        <f ca="1">IF(U146&lt;=0,0,IF($C147&lt;=SUM($AZ147:BC147),0,IF(AR147+$C147-SUM($AZ147:BC147)&gt;U146+AF147,U146+AF147-AR147,$C147-SUM($AZ147:BC147))))</f>
        <v>0</v>
      </c>
      <c r="BE147" s="128">
        <f ca="1">IF(V146&lt;=0,0,IF($C147&lt;=SUM($AZ147:BD147),0,IF(AS147+$C147-SUM($AZ147:BD147)&gt;V146+AG147,V146+AG147-AS147,$C147-SUM($AZ147:BD147))))</f>
        <v>0</v>
      </c>
      <c r="BF147" s="128">
        <f ca="1">IF(W146&lt;=0,0,IF($C147&lt;=SUM($AZ147:BE147),0,IF(AT147+$C147-SUM($AZ147:BE147)&gt;W146+AH147,W146+AH147-AT147,$C147-SUM($AZ147:BE147))))</f>
        <v>0</v>
      </c>
      <c r="BG147" s="128">
        <f ca="1">IF(X146&lt;=0,0,IF($C147&lt;=SUM($AZ147:BF147),0,IF(AU147+$C147-SUM($AZ147:BF147)&gt;X146+AI147,X146+AI147-AU147,$C147-SUM($AZ147:BF147))))</f>
        <v>0</v>
      </c>
      <c r="BH147" s="128">
        <f ca="1">IF(Y146&lt;=0,0,IF($C147&lt;=SUM($AZ147:BG147),0,IF(AV147+$C147-SUM($AZ147:BG147)&gt;Y146+AJ147,Y146+AJ147-AV147,$C147-SUM($AZ147:BG147))))</f>
        <v>0</v>
      </c>
      <c r="BI147" s="128">
        <f ca="1">IF(Z146&lt;=0,0,IF($C147&lt;=SUM($AZ147:BH147),0,IF(AW147+$C147-SUM($AZ147:BH147)&gt;Z146+AK147,Z146+AK147-AW147,$C147-SUM($AZ147:BH147))))</f>
        <v>0</v>
      </c>
    </row>
    <row r="148" spans="1:61" ht="11.1" customHeight="1" x14ac:dyDescent="0.25">
      <c r="A148" s="124" t="str">
        <f t="shared" ca="1" si="110"/>
        <v/>
      </c>
      <c r="B148" s="125" t="e">
        <f t="shared" ca="1" si="82"/>
        <v>#N/A</v>
      </c>
      <c r="C148" s="126" t="str">
        <f ca="1">IF(A148="","",IF(snowball,IF(($E$5-AX148)&lt;0,0,$E$5-AX148),0)+D148)</f>
        <v/>
      </c>
      <c r="D148" s="127"/>
      <c r="E148" s="128">
        <f t="shared" ca="1" si="77"/>
        <v>0</v>
      </c>
      <c r="F148" s="128">
        <f t="shared" ca="1" si="78"/>
        <v>0</v>
      </c>
      <c r="G148" s="128">
        <f t="shared" ca="1" si="79"/>
        <v>0</v>
      </c>
      <c r="H148" s="128">
        <f t="shared" ca="1" si="80"/>
        <v>0</v>
      </c>
      <c r="I148" s="128">
        <f t="shared" ca="1" si="123"/>
        <v>0</v>
      </c>
      <c r="J148" s="128">
        <f t="shared" ca="1" si="123"/>
        <v>0</v>
      </c>
      <c r="K148" s="128">
        <f t="shared" ca="1" si="123"/>
        <v>0</v>
      </c>
      <c r="L148" s="128">
        <f t="shared" ca="1" si="123"/>
        <v>0</v>
      </c>
      <c r="M148" s="128">
        <f t="shared" ca="1" si="123"/>
        <v>0</v>
      </c>
      <c r="N148" s="128">
        <f t="shared" ca="1" si="123"/>
        <v>0</v>
      </c>
      <c r="O148" s="129"/>
      <c r="P148" s="128">
        <f t="shared" ca="1" si="83"/>
        <v>0</v>
      </c>
      <c r="Q148" s="128">
        <f t="shared" ca="1" si="84"/>
        <v>0</v>
      </c>
      <c r="R148" s="128">
        <f t="shared" ca="1" si="85"/>
        <v>0</v>
      </c>
      <c r="S148" s="128">
        <f t="shared" ca="1" si="86"/>
        <v>0</v>
      </c>
      <c r="T148" s="128">
        <f t="shared" ca="1" si="87"/>
        <v>0</v>
      </c>
      <c r="U148" s="128">
        <f t="shared" ca="1" si="88"/>
        <v>0</v>
      </c>
      <c r="V148" s="128">
        <f t="shared" ca="1" si="89"/>
        <v>0</v>
      </c>
      <c r="W148" s="128">
        <f t="shared" ca="1" si="90"/>
        <v>0</v>
      </c>
      <c r="X148" s="128">
        <f t="shared" ca="1" si="91"/>
        <v>0</v>
      </c>
      <c r="Y148" s="128">
        <f t="shared" ca="1" si="92"/>
        <v>0</v>
      </c>
      <c r="Z148" s="128">
        <f t="shared" ca="1" si="93"/>
        <v>0</v>
      </c>
      <c r="AA148" s="134"/>
      <c r="AB148" s="128">
        <f t="shared" ca="1" si="120"/>
        <v>0</v>
      </c>
      <c r="AC148" s="128">
        <f t="shared" ca="1" si="121"/>
        <v>0</v>
      </c>
      <c r="AD148" s="128">
        <f t="shared" ca="1" si="122"/>
        <v>0</v>
      </c>
      <c r="AE148" s="128">
        <f t="shared" ca="1" si="124"/>
        <v>0</v>
      </c>
      <c r="AF148" s="128">
        <f t="shared" ca="1" si="125"/>
        <v>0</v>
      </c>
      <c r="AG148" s="128">
        <f t="shared" ca="1" si="126"/>
        <v>0</v>
      </c>
      <c r="AH148" s="128">
        <f t="shared" ca="1" si="127"/>
        <v>0</v>
      </c>
      <c r="AI148" s="128">
        <f t="shared" ca="1" si="128"/>
        <v>0</v>
      </c>
      <c r="AJ148" s="128">
        <f t="shared" ca="1" si="129"/>
        <v>0</v>
      </c>
      <c r="AK148" s="128">
        <f t="shared" ca="1" si="130"/>
        <v>0</v>
      </c>
      <c r="AL148" s="132">
        <f t="shared" ca="1" si="97"/>
        <v>0</v>
      </c>
      <c r="AM148" s="135"/>
      <c r="AN148" s="128">
        <f t="shared" ca="1" si="98"/>
        <v>0</v>
      </c>
      <c r="AO148" s="128">
        <f t="shared" ca="1" si="99"/>
        <v>0</v>
      </c>
      <c r="AP148" s="128">
        <f t="shared" ca="1" si="100"/>
        <v>0</v>
      </c>
      <c r="AQ148" s="128">
        <f t="shared" ca="1" si="101"/>
        <v>0</v>
      </c>
      <c r="AR148" s="128">
        <f t="shared" ca="1" si="102"/>
        <v>0</v>
      </c>
      <c r="AS148" s="128">
        <f t="shared" ca="1" si="103"/>
        <v>0</v>
      </c>
      <c r="AT148" s="128">
        <f t="shared" ca="1" si="104"/>
        <v>0</v>
      </c>
      <c r="AU148" s="128">
        <f t="shared" ca="1" si="105"/>
        <v>0</v>
      </c>
      <c r="AV148" s="128">
        <f t="shared" ca="1" si="106"/>
        <v>0</v>
      </c>
      <c r="AW148" s="128">
        <f t="shared" ca="1" si="107"/>
        <v>0</v>
      </c>
      <c r="AX148" s="132">
        <f t="shared" ca="1" si="108"/>
        <v>0</v>
      </c>
      <c r="AY148" s="132"/>
      <c r="AZ148" s="133">
        <f t="shared" ca="1" si="109"/>
        <v>0</v>
      </c>
      <c r="BA148" s="128">
        <f ca="1">IF(R147&lt;=0,0,IF($C148&lt;=SUM($AZ148:AZ148),0,IF(AO148+$C148-SUM($AZ148:AZ148)&gt;R147+AC148,R147+AC148-AO148,$C148-SUM($AZ148:AZ148))))</f>
        <v>0</v>
      </c>
      <c r="BB148" s="128">
        <f ca="1">IF(S147&lt;=0,0,IF($C148&lt;=SUM($AZ148:BA148),0,IF(AP148+$C148-SUM($AZ148:BA148)&gt;S147+AD148,S147+AD148-AP148,$C148-SUM($AZ148:BA148))))</f>
        <v>0</v>
      </c>
      <c r="BC148" s="128">
        <f ca="1">IF(T147&lt;=0,0,IF($C148&lt;=SUM($AZ148:BB148),0,IF(AQ148+$C148-SUM($AZ148:BB148)&gt;T147+AE148,T147+AE148-AQ148,$C148-SUM($AZ148:BB148))))</f>
        <v>0</v>
      </c>
      <c r="BD148" s="128">
        <f ca="1">IF(U147&lt;=0,0,IF($C148&lt;=SUM($AZ148:BC148),0,IF(AR148+$C148-SUM($AZ148:BC148)&gt;U147+AF148,U147+AF148-AR148,$C148-SUM($AZ148:BC148))))</f>
        <v>0</v>
      </c>
      <c r="BE148" s="128">
        <f ca="1">IF(V147&lt;=0,0,IF($C148&lt;=SUM($AZ148:BD148),0,IF(AS148+$C148-SUM($AZ148:BD148)&gt;V147+AG148,V147+AG148-AS148,$C148-SUM($AZ148:BD148))))</f>
        <v>0</v>
      </c>
      <c r="BF148" s="128">
        <f ca="1">IF(W147&lt;=0,0,IF($C148&lt;=SUM($AZ148:BE148),0,IF(AT148+$C148-SUM($AZ148:BE148)&gt;W147+AH148,W147+AH148-AT148,$C148-SUM($AZ148:BE148))))</f>
        <v>0</v>
      </c>
      <c r="BG148" s="128">
        <f ca="1">IF(X147&lt;=0,0,IF($C148&lt;=SUM($AZ148:BF148),0,IF(AU148+$C148-SUM($AZ148:BF148)&gt;X147+AI148,X147+AI148-AU148,$C148-SUM($AZ148:BF148))))</f>
        <v>0</v>
      </c>
      <c r="BH148" s="128">
        <f ca="1">IF(Y147&lt;=0,0,IF($C148&lt;=SUM($AZ148:BG148),0,IF(AV148+$C148-SUM($AZ148:BG148)&gt;Y147+AJ148,Y147+AJ148-AV148,$C148-SUM($AZ148:BG148))))</f>
        <v>0</v>
      </c>
      <c r="BI148" s="128">
        <f ca="1">IF(Z147&lt;=0,0,IF($C148&lt;=SUM($AZ148:BH148),0,IF(AW148+$C148-SUM($AZ148:BH148)&gt;Z147+AK148,Z147+AK148-AW148,$C148-SUM($AZ148:BH148))))</f>
        <v>0</v>
      </c>
    </row>
    <row r="149" spans="1:61" ht="11.1" customHeight="1" x14ac:dyDescent="0.25">
      <c r="A149" s="124" t="str">
        <f t="shared" ca="1" si="110"/>
        <v/>
      </c>
      <c r="B149" s="125" t="e">
        <f t="shared" ca="1" si="82"/>
        <v>#N/A</v>
      </c>
      <c r="C149" s="126" t="str">
        <f ca="1">IF(A149="","",IF(snowball,IF(($E$5-AX149)&lt;0,0,$E$5-AX149),0)+D149)</f>
        <v/>
      </c>
      <c r="D149" s="127"/>
      <c r="E149" s="128">
        <f t="shared" ref="E149:E212" ca="1" si="131">AN149+AZ149</f>
        <v>0</v>
      </c>
      <c r="F149" s="128">
        <f t="shared" ref="F149:F212" ca="1" si="132">AO149+BA149</f>
        <v>0</v>
      </c>
      <c r="G149" s="128">
        <f t="shared" ref="G149:G212" ca="1" si="133">AP149+BB149</f>
        <v>0</v>
      </c>
      <c r="H149" s="128">
        <f t="shared" ref="H149:H212" ca="1" si="134">AQ149+BC149</f>
        <v>0</v>
      </c>
      <c r="I149" s="128">
        <f t="shared" ref="I149:N164" ca="1" si="135">AR149+BD149</f>
        <v>0</v>
      </c>
      <c r="J149" s="128">
        <f t="shared" ca="1" si="135"/>
        <v>0</v>
      </c>
      <c r="K149" s="128">
        <f t="shared" ca="1" si="135"/>
        <v>0</v>
      </c>
      <c r="L149" s="128">
        <f t="shared" ca="1" si="135"/>
        <v>0</v>
      </c>
      <c r="M149" s="128">
        <f t="shared" ca="1" si="135"/>
        <v>0</v>
      </c>
      <c r="N149" s="128">
        <f t="shared" ca="1" si="135"/>
        <v>0</v>
      </c>
      <c r="O149" s="129"/>
      <c r="P149" s="128">
        <f t="shared" ca="1" si="83"/>
        <v>0</v>
      </c>
      <c r="Q149" s="128">
        <f t="shared" ca="1" si="84"/>
        <v>0</v>
      </c>
      <c r="R149" s="128">
        <f t="shared" ca="1" si="85"/>
        <v>0</v>
      </c>
      <c r="S149" s="128">
        <f t="shared" ca="1" si="86"/>
        <v>0</v>
      </c>
      <c r="T149" s="128">
        <f t="shared" ca="1" si="87"/>
        <v>0</v>
      </c>
      <c r="U149" s="128">
        <f t="shared" ca="1" si="88"/>
        <v>0</v>
      </c>
      <c r="V149" s="128">
        <f t="shared" ca="1" si="89"/>
        <v>0</v>
      </c>
      <c r="W149" s="128">
        <f t="shared" ca="1" si="90"/>
        <v>0</v>
      </c>
      <c r="X149" s="128">
        <f t="shared" ca="1" si="91"/>
        <v>0</v>
      </c>
      <c r="Y149" s="128">
        <f t="shared" ca="1" si="92"/>
        <v>0</v>
      </c>
      <c r="Z149" s="128">
        <f t="shared" ca="1" si="93"/>
        <v>0</v>
      </c>
      <c r="AA149" s="134"/>
      <c r="AB149" s="128">
        <f t="shared" ca="1" si="120"/>
        <v>0</v>
      </c>
      <c r="AC149" s="128">
        <f t="shared" ca="1" si="121"/>
        <v>0</v>
      </c>
      <c r="AD149" s="128">
        <f t="shared" ca="1" si="122"/>
        <v>0</v>
      </c>
      <c r="AE149" s="128">
        <f t="shared" ca="1" si="124"/>
        <v>0</v>
      </c>
      <c r="AF149" s="128">
        <f t="shared" ca="1" si="125"/>
        <v>0</v>
      </c>
      <c r="AG149" s="128">
        <f t="shared" ca="1" si="126"/>
        <v>0</v>
      </c>
      <c r="AH149" s="128">
        <f t="shared" ca="1" si="127"/>
        <v>0</v>
      </c>
      <c r="AI149" s="128">
        <f t="shared" ca="1" si="128"/>
        <v>0</v>
      </c>
      <c r="AJ149" s="128">
        <f t="shared" ca="1" si="129"/>
        <v>0</v>
      </c>
      <c r="AK149" s="128">
        <f t="shared" ca="1" si="130"/>
        <v>0</v>
      </c>
      <c r="AL149" s="132">
        <f t="shared" ca="1" si="97"/>
        <v>0</v>
      </c>
      <c r="AM149" s="135"/>
      <c r="AN149" s="128">
        <f t="shared" ca="1" si="98"/>
        <v>0</v>
      </c>
      <c r="AO149" s="128">
        <f t="shared" ca="1" si="99"/>
        <v>0</v>
      </c>
      <c r="AP149" s="128">
        <f t="shared" ca="1" si="100"/>
        <v>0</v>
      </c>
      <c r="AQ149" s="128">
        <f t="shared" ca="1" si="101"/>
        <v>0</v>
      </c>
      <c r="AR149" s="128">
        <f t="shared" ca="1" si="102"/>
        <v>0</v>
      </c>
      <c r="AS149" s="128">
        <f t="shared" ca="1" si="103"/>
        <v>0</v>
      </c>
      <c r="AT149" s="128">
        <f t="shared" ca="1" si="104"/>
        <v>0</v>
      </c>
      <c r="AU149" s="128">
        <f t="shared" ca="1" si="105"/>
        <v>0</v>
      </c>
      <c r="AV149" s="128">
        <f t="shared" ca="1" si="106"/>
        <v>0</v>
      </c>
      <c r="AW149" s="128">
        <f t="shared" ca="1" si="107"/>
        <v>0</v>
      </c>
      <c r="AX149" s="132">
        <f t="shared" ca="1" si="108"/>
        <v>0</v>
      </c>
      <c r="AY149" s="132"/>
      <c r="AZ149" s="133">
        <f t="shared" ca="1" si="109"/>
        <v>0</v>
      </c>
      <c r="BA149" s="128">
        <f ca="1">IF(R148&lt;=0,0,IF($C149&lt;=SUM($AZ149:AZ149),0,IF(AO149+$C149-SUM($AZ149:AZ149)&gt;R148+AC149,R148+AC149-AO149,$C149-SUM($AZ149:AZ149))))</f>
        <v>0</v>
      </c>
      <c r="BB149" s="128">
        <f ca="1">IF(S148&lt;=0,0,IF($C149&lt;=SUM($AZ149:BA149),0,IF(AP149+$C149-SUM($AZ149:BA149)&gt;S148+AD149,S148+AD149-AP149,$C149-SUM($AZ149:BA149))))</f>
        <v>0</v>
      </c>
      <c r="BC149" s="128">
        <f ca="1">IF(T148&lt;=0,0,IF($C149&lt;=SUM($AZ149:BB149),0,IF(AQ149+$C149-SUM($AZ149:BB149)&gt;T148+AE149,T148+AE149-AQ149,$C149-SUM($AZ149:BB149))))</f>
        <v>0</v>
      </c>
      <c r="BD149" s="128">
        <f ca="1">IF(U148&lt;=0,0,IF($C149&lt;=SUM($AZ149:BC149),0,IF(AR149+$C149-SUM($AZ149:BC149)&gt;U148+AF149,U148+AF149-AR149,$C149-SUM($AZ149:BC149))))</f>
        <v>0</v>
      </c>
      <c r="BE149" s="128">
        <f ca="1">IF(V148&lt;=0,0,IF($C149&lt;=SUM($AZ149:BD149),0,IF(AS149+$C149-SUM($AZ149:BD149)&gt;V148+AG149,V148+AG149-AS149,$C149-SUM($AZ149:BD149))))</f>
        <v>0</v>
      </c>
      <c r="BF149" s="128">
        <f ca="1">IF(W148&lt;=0,0,IF($C149&lt;=SUM($AZ149:BE149),0,IF(AT149+$C149-SUM($AZ149:BE149)&gt;W148+AH149,W148+AH149-AT149,$C149-SUM($AZ149:BE149))))</f>
        <v>0</v>
      </c>
      <c r="BG149" s="128">
        <f ca="1">IF(X148&lt;=0,0,IF($C149&lt;=SUM($AZ149:BF149),0,IF(AU149+$C149-SUM($AZ149:BF149)&gt;X148+AI149,X148+AI149-AU149,$C149-SUM($AZ149:BF149))))</f>
        <v>0</v>
      </c>
      <c r="BH149" s="128">
        <f ca="1">IF(Y148&lt;=0,0,IF($C149&lt;=SUM($AZ149:BG149),0,IF(AV149+$C149-SUM($AZ149:BG149)&gt;Y148+AJ149,Y148+AJ149-AV149,$C149-SUM($AZ149:BG149))))</f>
        <v>0</v>
      </c>
      <c r="BI149" s="128">
        <f ca="1">IF(Z148&lt;=0,0,IF($C149&lt;=SUM($AZ149:BH149),0,IF(AW149+$C149-SUM($AZ149:BH149)&gt;Z148+AK149,Z148+AK149-AW149,$C149-SUM($AZ149:BH149))))</f>
        <v>0</v>
      </c>
    </row>
    <row r="150" spans="1:61" ht="11.1" customHeight="1" x14ac:dyDescent="0.25">
      <c r="A150" s="124" t="str">
        <f t="shared" ca="1" si="110"/>
        <v/>
      </c>
      <c r="B150" s="125" t="e">
        <f t="shared" ref="B150:B213" ca="1" si="136">IF(A150="",NA(),DATE(YEAR(B149),MONTH(B149)+1,1))</f>
        <v>#N/A</v>
      </c>
      <c r="C150" s="126" t="str">
        <f ca="1">IF(A150="","",IF(snowball,IF(($E$5-AX150)&lt;0,0,$E$5-AX150),0)+D150)</f>
        <v/>
      </c>
      <c r="D150" s="127"/>
      <c r="E150" s="128">
        <f t="shared" ca="1" si="131"/>
        <v>0</v>
      </c>
      <c r="F150" s="128">
        <f t="shared" ca="1" si="132"/>
        <v>0</v>
      </c>
      <c r="G150" s="128">
        <f t="shared" ca="1" si="133"/>
        <v>0</v>
      </c>
      <c r="H150" s="128">
        <f t="shared" ca="1" si="134"/>
        <v>0</v>
      </c>
      <c r="I150" s="128">
        <f t="shared" ca="1" si="135"/>
        <v>0</v>
      </c>
      <c r="J150" s="128">
        <f t="shared" ca="1" si="135"/>
        <v>0</v>
      </c>
      <c r="K150" s="128">
        <f t="shared" ca="1" si="135"/>
        <v>0</v>
      </c>
      <c r="L150" s="128">
        <f t="shared" ca="1" si="135"/>
        <v>0</v>
      </c>
      <c r="M150" s="128">
        <f t="shared" ca="1" si="135"/>
        <v>0</v>
      </c>
      <c r="N150" s="128">
        <f t="shared" ca="1" si="135"/>
        <v>0</v>
      </c>
      <c r="O150" s="129"/>
      <c r="P150" s="128">
        <f t="shared" ref="P150:P213" ca="1" si="137">SUM(Q150:Z150)</f>
        <v>0</v>
      </c>
      <c r="Q150" s="128">
        <f t="shared" ref="Q150:Q213" ca="1" si="138">IF(E$8=0,0,ROUND(Q149-(E150-AB150),2))</f>
        <v>0</v>
      </c>
      <c r="R150" s="128">
        <f t="shared" ref="R150:R213" ca="1" si="139">IF(F$8=0,0,ROUND(R149-(F150-AC150),2))</f>
        <v>0</v>
      </c>
      <c r="S150" s="128">
        <f t="shared" ref="S150:S213" ca="1" si="140">IF(G$8=0,0,ROUND(S149-(G150-AD150),2))</f>
        <v>0</v>
      </c>
      <c r="T150" s="128">
        <f t="shared" ref="T150:T213" ca="1" si="141">IF(H$8=0,0,ROUND(T149-(H150-AE150),2))</f>
        <v>0</v>
      </c>
      <c r="U150" s="128">
        <f t="shared" ref="U150:U213" ca="1" si="142">IF(I$8=0,0,ROUND(U149-(I150-AF150),2))</f>
        <v>0</v>
      </c>
      <c r="V150" s="128">
        <f t="shared" ref="V150:V213" ca="1" si="143">IF(J$8=0,0,ROUND(V149-(J150-AG150),2))</f>
        <v>0</v>
      </c>
      <c r="W150" s="128">
        <f t="shared" ref="W150:W213" ca="1" si="144">IF(K$8=0,0,ROUND(W149-(K150-AH150),2))</f>
        <v>0</v>
      </c>
      <c r="X150" s="128">
        <f t="shared" ref="X150:X213" ca="1" si="145">IF(L$8=0,0,ROUND(X149-(L150-AI150),2))</f>
        <v>0</v>
      </c>
      <c r="Y150" s="128">
        <f t="shared" ref="Y150:Y213" ca="1" si="146">IF(M$8=0,0,ROUND(Y149-(M150-AJ150),2))</f>
        <v>0</v>
      </c>
      <c r="Z150" s="128">
        <f t="shared" ref="Z150:Z213" ca="1" si="147">IF(N$8=0,0,ROUND(Z149-(N150-AK150),2))</f>
        <v>0</v>
      </c>
      <c r="AA150" s="134"/>
      <c r="AB150" s="128">
        <f t="shared" ca="1" si="120"/>
        <v>0</v>
      </c>
      <c r="AC150" s="128">
        <f t="shared" ca="1" si="121"/>
        <v>0</v>
      </c>
      <c r="AD150" s="128">
        <f t="shared" ca="1" si="122"/>
        <v>0</v>
      </c>
      <c r="AE150" s="128">
        <f t="shared" ca="1" si="124"/>
        <v>0</v>
      </c>
      <c r="AF150" s="128">
        <f t="shared" ca="1" si="125"/>
        <v>0</v>
      </c>
      <c r="AG150" s="128">
        <f t="shared" ca="1" si="126"/>
        <v>0</v>
      </c>
      <c r="AH150" s="128">
        <f t="shared" ca="1" si="127"/>
        <v>0</v>
      </c>
      <c r="AI150" s="128">
        <f t="shared" ca="1" si="128"/>
        <v>0</v>
      </c>
      <c r="AJ150" s="128">
        <f t="shared" ca="1" si="129"/>
        <v>0</v>
      </c>
      <c r="AK150" s="128">
        <f t="shared" ca="1" si="130"/>
        <v>0</v>
      </c>
      <c r="AL150" s="132">
        <f t="shared" ref="AL150:AL213" ca="1" si="148">SUM(AB150:AK150)</f>
        <v>0</v>
      </c>
      <c r="AM150" s="135"/>
      <c r="AN150" s="128">
        <f t="shared" ref="AN150:AN213" ca="1" si="149">IF(Q149&gt;0,IF((Q149+AB150)&lt;E$10,Q149+AB150,E$10),0)</f>
        <v>0</v>
      </c>
      <c r="AO150" s="128">
        <f t="shared" ref="AO150:AO213" ca="1" si="150">IF(R149&gt;0,IF((R149+AC150)&lt;F$10,R149+AC150,F$10),0)</f>
        <v>0</v>
      </c>
      <c r="AP150" s="128">
        <f t="shared" ref="AP150:AP213" ca="1" si="151">IF(S149&gt;0,IF((S149+AD150)&lt;G$10,S149+AD150,G$10),0)</f>
        <v>0</v>
      </c>
      <c r="AQ150" s="128">
        <f t="shared" ref="AQ150:AQ213" ca="1" si="152">IF(T149&gt;0,IF((T149+AE150)&lt;H$10,T149+AE150,H$10),0)</f>
        <v>0</v>
      </c>
      <c r="AR150" s="128">
        <f t="shared" ref="AR150:AR213" ca="1" si="153">IF(U149&gt;0,IF((U149+AF150)&lt;I$10,U149+AF150,I$10),0)</f>
        <v>0</v>
      </c>
      <c r="AS150" s="128">
        <f t="shared" ref="AS150:AS213" ca="1" si="154">IF(V149&gt;0,IF((V149+AG150)&lt;J$10,V149+AG150,J$10),0)</f>
        <v>0</v>
      </c>
      <c r="AT150" s="128">
        <f t="shared" ref="AT150:AT213" ca="1" si="155">IF(W149&gt;0,IF((W149+AH150)&lt;K$10,W149+AH150,K$10),0)</f>
        <v>0</v>
      </c>
      <c r="AU150" s="128">
        <f t="shared" ref="AU150:AU213" ca="1" si="156">IF(X149&gt;0,IF((X149+AI150)&lt;L$10,X149+AI150,L$10),0)</f>
        <v>0</v>
      </c>
      <c r="AV150" s="128">
        <f t="shared" ref="AV150:AV213" ca="1" si="157">IF(Y149&gt;0,IF((Y149+AJ150)&lt;M$10,Y149+AJ150,M$10),0)</f>
        <v>0</v>
      </c>
      <c r="AW150" s="128">
        <f t="shared" ref="AW150:AW213" ca="1" si="158">IF(Z149&gt;0,IF((Z149+AK150)&lt;N$10,Z149+AK150,N$10),0)</f>
        <v>0</v>
      </c>
      <c r="AX150" s="132">
        <f t="shared" ref="AX150:AX213" ca="1" si="159">SUM(AN150:AW150)</f>
        <v>0</v>
      </c>
      <c r="AY150" s="132"/>
      <c r="AZ150" s="133">
        <f t="shared" ref="AZ150:AZ213" ca="1" si="160">IF(Q149&lt;=0,0,IF(AN150+$C150&gt;Q149+AB150,Q149+AB150-AN150,$C150))</f>
        <v>0</v>
      </c>
      <c r="BA150" s="128">
        <f ca="1">IF(R149&lt;=0,0,IF($C150&lt;=SUM($AZ150:AZ150),0,IF(AO150+$C150-SUM($AZ150:AZ150)&gt;R149+AC150,R149+AC150-AO150,$C150-SUM($AZ150:AZ150))))</f>
        <v>0</v>
      </c>
      <c r="BB150" s="128">
        <f ca="1">IF(S149&lt;=0,0,IF($C150&lt;=SUM($AZ150:BA150),0,IF(AP150+$C150-SUM($AZ150:BA150)&gt;S149+AD150,S149+AD150-AP150,$C150-SUM($AZ150:BA150))))</f>
        <v>0</v>
      </c>
      <c r="BC150" s="128">
        <f ca="1">IF(T149&lt;=0,0,IF($C150&lt;=SUM($AZ150:BB150),0,IF(AQ150+$C150-SUM($AZ150:BB150)&gt;T149+AE150,T149+AE150-AQ150,$C150-SUM($AZ150:BB150))))</f>
        <v>0</v>
      </c>
      <c r="BD150" s="128">
        <f ca="1">IF(U149&lt;=0,0,IF($C150&lt;=SUM($AZ150:BC150),0,IF(AR150+$C150-SUM($AZ150:BC150)&gt;U149+AF150,U149+AF150-AR150,$C150-SUM($AZ150:BC150))))</f>
        <v>0</v>
      </c>
      <c r="BE150" s="128">
        <f ca="1">IF(V149&lt;=0,0,IF($C150&lt;=SUM($AZ150:BD150),0,IF(AS150+$C150-SUM($AZ150:BD150)&gt;V149+AG150,V149+AG150-AS150,$C150-SUM($AZ150:BD150))))</f>
        <v>0</v>
      </c>
      <c r="BF150" s="128">
        <f ca="1">IF(W149&lt;=0,0,IF($C150&lt;=SUM($AZ150:BE150),0,IF(AT150+$C150-SUM($AZ150:BE150)&gt;W149+AH150,W149+AH150-AT150,$C150-SUM($AZ150:BE150))))</f>
        <v>0</v>
      </c>
      <c r="BG150" s="128">
        <f ca="1">IF(X149&lt;=0,0,IF($C150&lt;=SUM($AZ150:BF150),0,IF(AU150+$C150-SUM($AZ150:BF150)&gt;X149+AI150,X149+AI150-AU150,$C150-SUM($AZ150:BF150))))</f>
        <v>0</v>
      </c>
      <c r="BH150" s="128">
        <f ca="1">IF(Y149&lt;=0,0,IF($C150&lt;=SUM($AZ150:BG150),0,IF(AV150+$C150-SUM($AZ150:BG150)&gt;Y149+AJ150,Y149+AJ150-AV150,$C150-SUM($AZ150:BG150))))</f>
        <v>0</v>
      </c>
      <c r="BI150" s="128">
        <f ca="1">IF(Z149&lt;=0,0,IF($C150&lt;=SUM($AZ150:BH150),0,IF(AW150+$C150-SUM($AZ150:BH150)&gt;Z149+AK150,Z149+AK150-AW150,$C150-SUM($AZ150:BH150))))</f>
        <v>0</v>
      </c>
    </row>
    <row r="151" spans="1:61" ht="11.1" customHeight="1" x14ac:dyDescent="0.25">
      <c r="A151" s="124" t="str">
        <f t="shared" ref="A151:A214" ca="1" si="161">IF(SUM(Q150:Z150)&lt;=0,"",A150+1)</f>
        <v/>
      </c>
      <c r="B151" s="125" t="e">
        <f t="shared" ca="1" si="136"/>
        <v>#N/A</v>
      </c>
      <c r="C151" s="126" t="str">
        <f ca="1">IF(A151="","",IF(snowball,IF(($E$5-AX151)&lt;0,0,$E$5-AX151),0)+D151)</f>
        <v/>
      </c>
      <c r="D151" s="127"/>
      <c r="E151" s="128">
        <f t="shared" ca="1" si="131"/>
        <v>0</v>
      </c>
      <c r="F151" s="128">
        <f t="shared" ca="1" si="132"/>
        <v>0</v>
      </c>
      <c r="G151" s="128">
        <f t="shared" ca="1" si="133"/>
        <v>0</v>
      </c>
      <c r="H151" s="128">
        <f t="shared" ca="1" si="134"/>
        <v>0</v>
      </c>
      <c r="I151" s="128">
        <f t="shared" ca="1" si="135"/>
        <v>0</v>
      </c>
      <c r="J151" s="128">
        <f t="shared" ca="1" si="135"/>
        <v>0</v>
      </c>
      <c r="K151" s="128">
        <f t="shared" ca="1" si="135"/>
        <v>0</v>
      </c>
      <c r="L151" s="128">
        <f t="shared" ca="1" si="135"/>
        <v>0</v>
      </c>
      <c r="M151" s="128">
        <f t="shared" ca="1" si="135"/>
        <v>0</v>
      </c>
      <c r="N151" s="128">
        <f t="shared" ca="1" si="135"/>
        <v>0</v>
      </c>
      <c r="O151" s="129"/>
      <c r="P151" s="128">
        <f t="shared" ca="1" si="137"/>
        <v>0</v>
      </c>
      <c r="Q151" s="128">
        <f t="shared" ca="1" si="138"/>
        <v>0</v>
      </c>
      <c r="R151" s="128">
        <f t="shared" ca="1" si="139"/>
        <v>0</v>
      </c>
      <c r="S151" s="128">
        <f t="shared" ca="1" si="140"/>
        <v>0</v>
      </c>
      <c r="T151" s="128">
        <f t="shared" ca="1" si="141"/>
        <v>0</v>
      </c>
      <c r="U151" s="128">
        <f t="shared" ca="1" si="142"/>
        <v>0</v>
      </c>
      <c r="V151" s="128">
        <f t="shared" ca="1" si="143"/>
        <v>0</v>
      </c>
      <c r="W151" s="128">
        <f t="shared" ca="1" si="144"/>
        <v>0</v>
      </c>
      <c r="X151" s="128">
        <f t="shared" ca="1" si="145"/>
        <v>0</v>
      </c>
      <c r="Y151" s="128">
        <f t="shared" ca="1" si="146"/>
        <v>0</v>
      </c>
      <c r="Z151" s="128">
        <f t="shared" ca="1" si="147"/>
        <v>0</v>
      </c>
      <c r="AA151" s="134"/>
      <c r="AB151" s="128">
        <f t="shared" ca="1" si="120"/>
        <v>0</v>
      </c>
      <c r="AC151" s="128">
        <f t="shared" ca="1" si="121"/>
        <v>0</v>
      </c>
      <c r="AD151" s="128">
        <f t="shared" ca="1" si="122"/>
        <v>0</v>
      </c>
      <c r="AE151" s="128">
        <f t="shared" ca="1" si="124"/>
        <v>0</v>
      </c>
      <c r="AF151" s="128">
        <f t="shared" ca="1" si="125"/>
        <v>0</v>
      </c>
      <c r="AG151" s="128">
        <f t="shared" ca="1" si="126"/>
        <v>0</v>
      </c>
      <c r="AH151" s="128">
        <f t="shared" ca="1" si="127"/>
        <v>0</v>
      </c>
      <c r="AI151" s="128">
        <f t="shared" ca="1" si="128"/>
        <v>0</v>
      </c>
      <c r="AJ151" s="128">
        <f t="shared" ca="1" si="129"/>
        <v>0</v>
      </c>
      <c r="AK151" s="128">
        <f t="shared" ca="1" si="130"/>
        <v>0</v>
      </c>
      <c r="AL151" s="132">
        <f t="shared" ca="1" si="148"/>
        <v>0</v>
      </c>
      <c r="AM151" s="135"/>
      <c r="AN151" s="128">
        <f t="shared" ca="1" si="149"/>
        <v>0</v>
      </c>
      <c r="AO151" s="128">
        <f t="shared" ca="1" si="150"/>
        <v>0</v>
      </c>
      <c r="AP151" s="128">
        <f t="shared" ca="1" si="151"/>
        <v>0</v>
      </c>
      <c r="AQ151" s="128">
        <f t="shared" ca="1" si="152"/>
        <v>0</v>
      </c>
      <c r="AR151" s="128">
        <f t="shared" ca="1" si="153"/>
        <v>0</v>
      </c>
      <c r="AS151" s="128">
        <f t="shared" ca="1" si="154"/>
        <v>0</v>
      </c>
      <c r="AT151" s="128">
        <f t="shared" ca="1" si="155"/>
        <v>0</v>
      </c>
      <c r="AU151" s="128">
        <f t="shared" ca="1" si="156"/>
        <v>0</v>
      </c>
      <c r="AV151" s="128">
        <f t="shared" ca="1" si="157"/>
        <v>0</v>
      </c>
      <c r="AW151" s="128">
        <f t="shared" ca="1" si="158"/>
        <v>0</v>
      </c>
      <c r="AX151" s="132">
        <f t="shared" ca="1" si="159"/>
        <v>0</v>
      </c>
      <c r="AY151" s="132"/>
      <c r="AZ151" s="133">
        <f t="shared" ca="1" si="160"/>
        <v>0</v>
      </c>
      <c r="BA151" s="128">
        <f ca="1">IF(R150&lt;=0,0,IF($C151&lt;=SUM($AZ151:AZ151),0,IF(AO151+$C151-SUM($AZ151:AZ151)&gt;R150+AC151,R150+AC151-AO151,$C151-SUM($AZ151:AZ151))))</f>
        <v>0</v>
      </c>
      <c r="BB151" s="128">
        <f ca="1">IF(S150&lt;=0,0,IF($C151&lt;=SUM($AZ151:BA151),0,IF(AP151+$C151-SUM($AZ151:BA151)&gt;S150+AD151,S150+AD151-AP151,$C151-SUM($AZ151:BA151))))</f>
        <v>0</v>
      </c>
      <c r="BC151" s="128">
        <f ca="1">IF(T150&lt;=0,0,IF($C151&lt;=SUM($AZ151:BB151),0,IF(AQ151+$C151-SUM($AZ151:BB151)&gt;T150+AE151,T150+AE151-AQ151,$C151-SUM($AZ151:BB151))))</f>
        <v>0</v>
      </c>
      <c r="BD151" s="128">
        <f ca="1">IF(U150&lt;=0,0,IF($C151&lt;=SUM($AZ151:BC151),0,IF(AR151+$C151-SUM($AZ151:BC151)&gt;U150+AF151,U150+AF151-AR151,$C151-SUM($AZ151:BC151))))</f>
        <v>0</v>
      </c>
      <c r="BE151" s="128">
        <f ca="1">IF(V150&lt;=0,0,IF($C151&lt;=SUM($AZ151:BD151),0,IF(AS151+$C151-SUM($AZ151:BD151)&gt;V150+AG151,V150+AG151-AS151,$C151-SUM($AZ151:BD151))))</f>
        <v>0</v>
      </c>
      <c r="BF151" s="128">
        <f ca="1">IF(W150&lt;=0,0,IF($C151&lt;=SUM($AZ151:BE151),0,IF(AT151+$C151-SUM($AZ151:BE151)&gt;W150+AH151,W150+AH151-AT151,$C151-SUM($AZ151:BE151))))</f>
        <v>0</v>
      </c>
      <c r="BG151" s="128">
        <f ca="1">IF(X150&lt;=0,0,IF($C151&lt;=SUM($AZ151:BF151),0,IF(AU151+$C151-SUM($AZ151:BF151)&gt;X150+AI151,X150+AI151-AU151,$C151-SUM($AZ151:BF151))))</f>
        <v>0</v>
      </c>
      <c r="BH151" s="128">
        <f ca="1">IF(Y150&lt;=0,0,IF($C151&lt;=SUM($AZ151:BG151),0,IF(AV151+$C151-SUM($AZ151:BG151)&gt;Y150+AJ151,Y150+AJ151-AV151,$C151-SUM($AZ151:BG151))))</f>
        <v>0</v>
      </c>
      <c r="BI151" s="128">
        <f ca="1">IF(Z150&lt;=0,0,IF($C151&lt;=SUM($AZ151:BH151),0,IF(AW151+$C151-SUM($AZ151:BH151)&gt;Z150+AK151,Z150+AK151-AW151,$C151-SUM($AZ151:BH151))))</f>
        <v>0</v>
      </c>
    </row>
    <row r="152" spans="1:61" ht="11.1" customHeight="1" x14ac:dyDescent="0.25">
      <c r="A152" s="124" t="str">
        <f t="shared" ca="1" si="161"/>
        <v/>
      </c>
      <c r="B152" s="125" t="e">
        <f t="shared" ca="1" si="136"/>
        <v>#N/A</v>
      </c>
      <c r="C152" s="126" t="str">
        <f ca="1">IF(A152="","",IF(snowball,IF(($E$5-AX152)&lt;0,0,$E$5-AX152),0)+D152)</f>
        <v/>
      </c>
      <c r="D152" s="127"/>
      <c r="E152" s="128">
        <f t="shared" ca="1" si="131"/>
        <v>0</v>
      </c>
      <c r="F152" s="128">
        <f t="shared" ca="1" si="132"/>
        <v>0</v>
      </c>
      <c r="G152" s="128">
        <f t="shared" ca="1" si="133"/>
        <v>0</v>
      </c>
      <c r="H152" s="128">
        <f t="shared" ca="1" si="134"/>
        <v>0</v>
      </c>
      <c r="I152" s="128">
        <f t="shared" ca="1" si="135"/>
        <v>0</v>
      </c>
      <c r="J152" s="128">
        <f t="shared" ca="1" si="135"/>
        <v>0</v>
      </c>
      <c r="K152" s="128">
        <f t="shared" ca="1" si="135"/>
        <v>0</v>
      </c>
      <c r="L152" s="128">
        <f t="shared" ca="1" si="135"/>
        <v>0</v>
      </c>
      <c r="M152" s="128">
        <f t="shared" ca="1" si="135"/>
        <v>0</v>
      </c>
      <c r="N152" s="128">
        <f t="shared" ca="1" si="135"/>
        <v>0</v>
      </c>
      <c r="O152" s="129"/>
      <c r="P152" s="128">
        <f t="shared" ca="1" si="137"/>
        <v>0</v>
      </c>
      <c r="Q152" s="128">
        <f t="shared" ca="1" si="138"/>
        <v>0</v>
      </c>
      <c r="R152" s="128">
        <f t="shared" ca="1" si="139"/>
        <v>0</v>
      </c>
      <c r="S152" s="128">
        <f t="shared" ca="1" si="140"/>
        <v>0</v>
      </c>
      <c r="T152" s="128">
        <f t="shared" ca="1" si="141"/>
        <v>0</v>
      </c>
      <c r="U152" s="128">
        <f t="shared" ca="1" si="142"/>
        <v>0</v>
      </c>
      <c r="V152" s="128">
        <f t="shared" ca="1" si="143"/>
        <v>0</v>
      </c>
      <c r="W152" s="128">
        <f t="shared" ca="1" si="144"/>
        <v>0</v>
      </c>
      <c r="X152" s="128">
        <f t="shared" ca="1" si="145"/>
        <v>0</v>
      </c>
      <c r="Y152" s="128">
        <f t="shared" ca="1" si="146"/>
        <v>0</v>
      </c>
      <c r="Z152" s="128">
        <f t="shared" ca="1" si="147"/>
        <v>0</v>
      </c>
      <c r="AA152" s="134"/>
      <c r="AB152" s="128">
        <f t="shared" ca="1" si="120"/>
        <v>0</v>
      </c>
      <c r="AC152" s="128">
        <f t="shared" ca="1" si="121"/>
        <v>0</v>
      </c>
      <c r="AD152" s="128">
        <f t="shared" ca="1" si="122"/>
        <v>0</v>
      </c>
      <c r="AE152" s="128">
        <f t="shared" ca="1" si="124"/>
        <v>0</v>
      </c>
      <c r="AF152" s="128">
        <f t="shared" ca="1" si="125"/>
        <v>0</v>
      </c>
      <c r="AG152" s="128">
        <f t="shared" ca="1" si="126"/>
        <v>0</v>
      </c>
      <c r="AH152" s="128">
        <f t="shared" ca="1" si="127"/>
        <v>0</v>
      </c>
      <c r="AI152" s="128">
        <f t="shared" ca="1" si="128"/>
        <v>0</v>
      </c>
      <c r="AJ152" s="128">
        <f t="shared" ca="1" si="129"/>
        <v>0</v>
      </c>
      <c r="AK152" s="128">
        <f t="shared" ca="1" si="130"/>
        <v>0</v>
      </c>
      <c r="AL152" s="132">
        <f t="shared" ca="1" si="148"/>
        <v>0</v>
      </c>
      <c r="AM152" s="135"/>
      <c r="AN152" s="128">
        <f t="shared" ca="1" si="149"/>
        <v>0</v>
      </c>
      <c r="AO152" s="128">
        <f t="shared" ca="1" si="150"/>
        <v>0</v>
      </c>
      <c r="AP152" s="128">
        <f t="shared" ca="1" si="151"/>
        <v>0</v>
      </c>
      <c r="AQ152" s="128">
        <f t="shared" ca="1" si="152"/>
        <v>0</v>
      </c>
      <c r="AR152" s="128">
        <f t="shared" ca="1" si="153"/>
        <v>0</v>
      </c>
      <c r="AS152" s="128">
        <f t="shared" ca="1" si="154"/>
        <v>0</v>
      </c>
      <c r="AT152" s="128">
        <f t="shared" ca="1" si="155"/>
        <v>0</v>
      </c>
      <c r="AU152" s="128">
        <f t="shared" ca="1" si="156"/>
        <v>0</v>
      </c>
      <c r="AV152" s="128">
        <f t="shared" ca="1" si="157"/>
        <v>0</v>
      </c>
      <c r="AW152" s="128">
        <f t="shared" ca="1" si="158"/>
        <v>0</v>
      </c>
      <c r="AX152" s="132">
        <f t="shared" ca="1" si="159"/>
        <v>0</v>
      </c>
      <c r="AY152" s="132"/>
      <c r="AZ152" s="133">
        <f t="shared" ca="1" si="160"/>
        <v>0</v>
      </c>
      <c r="BA152" s="128">
        <f ca="1">IF(R151&lt;=0,0,IF($C152&lt;=SUM($AZ152:AZ152),0,IF(AO152+$C152-SUM($AZ152:AZ152)&gt;R151+AC152,R151+AC152-AO152,$C152-SUM($AZ152:AZ152))))</f>
        <v>0</v>
      </c>
      <c r="BB152" s="128">
        <f ca="1">IF(S151&lt;=0,0,IF($C152&lt;=SUM($AZ152:BA152),0,IF(AP152+$C152-SUM($AZ152:BA152)&gt;S151+AD152,S151+AD152-AP152,$C152-SUM($AZ152:BA152))))</f>
        <v>0</v>
      </c>
      <c r="BC152" s="128">
        <f ca="1">IF(T151&lt;=0,0,IF($C152&lt;=SUM($AZ152:BB152),0,IF(AQ152+$C152-SUM($AZ152:BB152)&gt;T151+AE152,T151+AE152-AQ152,$C152-SUM($AZ152:BB152))))</f>
        <v>0</v>
      </c>
      <c r="BD152" s="128">
        <f ca="1">IF(U151&lt;=0,0,IF($C152&lt;=SUM($AZ152:BC152),0,IF(AR152+$C152-SUM($AZ152:BC152)&gt;U151+AF152,U151+AF152-AR152,$C152-SUM($AZ152:BC152))))</f>
        <v>0</v>
      </c>
      <c r="BE152" s="128">
        <f ca="1">IF(V151&lt;=0,0,IF($C152&lt;=SUM($AZ152:BD152),0,IF(AS152+$C152-SUM($AZ152:BD152)&gt;V151+AG152,V151+AG152-AS152,$C152-SUM($AZ152:BD152))))</f>
        <v>0</v>
      </c>
      <c r="BF152" s="128">
        <f ca="1">IF(W151&lt;=0,0,IF($C152&lt;=SUM($AZ152:BE152),0,IF(AT152+$C152-SUM($AZ152:BE152)&gt;W151+AH152,W151+AH152-AT152,$C152-SUM($AZ152:BE152))))</f>
        <v>0</v>
      </c>
      <c r="BG152" s="128">
        <f ca="1">IF(X151&lt;=0,0,IF($C152&lt;=SUM($AZ152:BF152),0,IF(AU152+$C152-SUM($AZ152:BF152)&gt;X151+AI152,X151+AI152-AU152,$C152-SUM($AZ152:BF152))))</f>
        <v>0</v>
      </c>
      <c r="BH152" s="128">
        <f ca="1">IF(Y151&lt;=0,0,IF($C152&lt;=SUM($AZ152:BG152),0,IF(AV152+$C152-SUM($AZ152:BG152)&gt;Y151+AJ152,Y151+AJ152-AV152,$C152-SUM($AZ152:BG152))))</f>
        <v>0</v>
      </c>
      <c r="BI152" s="128">
        <f ca="1">IF(Z151&lt;=0,0,IF($C152&lt;=SUM($AZ152:BH152),0,IF(AW152+$C152-SUM($AZ152:BH152)&gt;Z151+AK152,Z151+AK152-AW152,$C152-SUM($AZ152:BH152))))</f>
        <v>0</v>
      </c>
    </row>
    <row r="153" spans="1:61" ht="11.1" customHeight="1" x14ac:dyDescent="0.25">
      <c r="A153" s="124" t="str">
        <f t="shared" ca="1" si="161"/>
        <v/>
      </c>
      <c r="B153" s="125" t="e">
        <f t="shared" ca="1" si="136"/>
        <v>#N/A</v>
      </c>
      <c r="C153" s="126" t="str">
        <f ca="1">IF(A153="","",IF(snowball,IF(($E$5-AX153)&lt;0,0,$E$5-AX153),0)+D153)</f>
        <v/>
      </c>
      <c r="D153" s="127"/>
      <c r="E153" s="128">
        <f t="shared" ca="1" si="131"/>
        <v>0</v>
      </c>
      <c r="F153" s="128">
        <f t="shared" ca="1" si="132"/>
        <v>0</v>
      </c>
      <c r="G153" s="128">
        <f t="shared" ca="1" si="133"/>
        <v>0</v>
      </c>
      <c r="H153" s="128">
        <f t="shared" ca="1" si="134"/>
        <v>0</v>
      </c>
      <c r="I153" s="128">
        <f t="shared" ca="1" si="135"/>
        <v>0</v>
      </c>
      <c r="J153" s="128">
        <f t="shared" ca="1" si="135"/>
        <v>0</v>
      </c>
      <c r="K153" s="128">
        <f t="shared" ca="1" si="135"/>
        <v>0</v>
      </c>
      <c r="L153" s="128">
        <f t="shared" ca="1" si="135"/>
        <v>0</v>
      </c>
      <c r="M153" s="128">
        <f t="shared" ca="1" si="135"/>
        <v>0</v>
      </c>
      <c r="N153" s="128">
        <f t="shared" ca="1" si="135"/>
        <v>0</v>
      </c>
      <c r="O153" s="129"/>
      <c r="P153" s="128">
        <f t="shared" ca="1" si="137"/>
        <v>0</v>
      </c>
      <c r="Q153" s="128">
        <f t="shared" ca="1" si="138"/>
        <v>0</v>
      </c>
      <c r="R153" s="128">
        <f t="shared" ca="1" si="139"/>
        <v>0</v>
      </c>
      <c r="S153" s="128">
        <f t="shared" ca="1" si="140"/>
        <v>0</v>
      </c>
      <c r="T153" s="128">
        <f t="shared" ca="1" si="141"/>
        <v>0</v>
      </c>
      <c r="U153" s="128">
        <f t="shared" ca="1" si="142"/>
        <v>0</v>
      </c>
      <c r="V153" s="128">
        <f t="shared" ca="1" si="143"/>
        <v>0</v>
      </c>
      <c r="W153" s="128">
        <f t="shared" ca="1" si="144"/>
        <v>0</v>
      </c>
      <c r="X153" s="128">
        <f t="shared" ca="1" si="145"/>
        <v>0</v>
      </c>
      <c r="Y153" s="128">
        <f t="shared" ca="1" si="146"/>
        <v>0</v>
      </c>
      <c r="Z153" s="128">
        <f t="shared" ca="1" si="147"/>
        <v>0</v>
      </c>
      <c r="AA153" s="134"/>
      <c r="AB153" s="128">
        <f t="shared" ca="1" si="120"/>
        <v>0</v>
      </c>
      <c r="AC153" s="128">
        <f t="shared" ca="1" si="121"/>
        <v>0</v>
      </c>
      <c r="AD153" s="128">
        <f t="shared" ca="1" si="122"/>
        <v>0</v>
      </c>
      <c r="AE153" s="128">
        <f t="shared" ca="1" si="124"/>
        <v>0</v>
      </c>
      <c r="AF153" s="128">
        <f t="shared" ca="1" si="125"/>
        <v>0</v>
      </c>
      <c r="AG153" s="128">
        <f t="shared" ca="1" si="126"/>
        <v>0</v>
      </c>
      <c r="AH153" s="128">
        <f t="shared" ca="1" si="127"/>
        <v>0</v>
      </c>
      <c r="AI153" s="128">
        <f t="shared" ca="1" si="128"/>
        <v>0</v>
      </c>
      <c r="AJ153" s="128">
        <f t="shared" ca="1" si="129"/>
        <v>0</v>
      </c>
      <c r="AK153" s="128">
        <f t="shared" ca="1" si="130"/>
        <v>0</v>
      </c>
      <c r="AL153" s="132">
        <f t="shared" ca="1" si="148"/>
        <v>0</v>
      </c>
      <c r="AM153" s="135"/>
      <c r="AN153" s="128">
        <f t="shared" ca="1" si="149"/>
        <v>0</v>
      </c>
      <c r="AO153" s="128">
        <f t="shared" ca="1" si="150"/>
        <v>0</v>
      </c>
      <c r="AP153" s="128">
        <f t="shared" ca="1" si="151"/>
        <v>0</v>
      </c>
      <c r="AQ153" s="128">
        <f t="shared" ca="1" si="152"/>
        <v>0</v>
      </c>
      <c r="AR153" s="128">
        <f t="shared" ca="1" si="153"/>
        <v>0</v>
      </c>
      <c r="AS153" s="128">
        <f t="shared" ca="1" si="154"/>
        <v>0</v>
      </c>
      <c r="AT153" s="128">
        <f t="shared" ca="1" si="155"/>
        <v>0</v>
      </c>
      <c r="AU153" s="128">
        <f t="shared" ca="1" si="156"/>
        <v>0</v>
      </c>
      <c r="AV153" s="128">
        <f t="shared" ca="1" si="157"/>
        <v>0</v>
      </c>
      <c r="AW153" s="128">
        <f t="shared" ca="1" si="158"/>
        <v>0</v>
      </c>
      <c r="AX153" s="132">
        <f t="shared" ca="1" si="159"/>
        <v>0</v>
      </c>
      <c r="AY153" s="132"/>
      <c r="AZ153" s="133">
        <f t="shared" ca="1" si="160"/>
        <v>0</v>
      </c>
      <c r="BA153" s="128">
        <f ca="1">IF(R152&lt;=0,0,IF($C153&lt;=SUM($AZ153:AZ153),0,IF(AO153+$C153-SUM($AZ153:AZ153)&gt;R152+AC153,R152+AC153-AO153,$C153-SUM($AZ153:AZ153))))</f>
        <v>0</v>
      </c>
      <c r="BB153" s="128">
        <f ca="1">IF(S152&lt;=0,0,IF($C153&lt;=SUM($AZ153:BA153),0,IF(AP153+$C153-SUM($AZ153:BA153)&gt;S152+AD153,S152+AD153-AP153,$C153-SUM($AZ153:BA153))))</f>
        <v>0</v>
      </c>
      <c r="BC153" s="128">
        <f ca="1">IF(T152&lt;=0,0,IF($C153&lt;=SUM($AZ153:BB153),0,IF(AQ153+$C153-SUM($AZ153:BB153)&gt;T152+AE153,T152+AE153-AQ153,$C153-SUM($AZ153:BB153))))</f>
        <v>0</v>
      </c>
      <c r="BD153" s="128">
        <f ca="1">IF(U152&lt;=0,0,IF($C153&lt;=SUM($AZ153:BC153),0,IF(AR153+$C153-SUM($AZ153:BC153)&gt;U152+AF153,U152+AF153-AR153,$C153-SUM($AZ153:BC153))))</f>
        <v>0</v>
      </c>
      <c r="BE153" s="128">
        <f ca="1">IF(V152&lt;=0,0,IF($C153&lt;=SUM($AZ153:BD153),0,IF(AS153+$C153-SUM($AZ153:BD153)&gt;V152+AG153,V152+AG153-AS153,$C153-SUM($AZ153:BD153))))</f>
        <v>0</v>
      </c>
      <c r="BF153" s="128">
        <f ca="1">IF(W152&lt;=0,0,IF($C153&lt;=SUM($AZ153:BE153),0,IF(AT153+$C153-SUM($AZ153:BE153)&gt;W152+AH153,W152+AH153-AT153,$C153-SUM($AZ153:BE153))))</f>
        <v>0</v>
      </c>
      <c r="BG153" s="128">
        <f ca="1">IF(X152&lt;=0,0,IF($C153&lt;=SUM($AZ153:BF153),0,IF(AU153+$C153-SUM($AZ153:BF153)&gt;X152+AI153,X152+AI153-AU153,$C153-SUM($AZ153:BF153))))</f>
        <v>0</v>
      </c>
      <c r="BH153" s="128">
        <f ca="1">IF(Y152&lt;=0,0,IF($C153&lt;=SUM($AZ153:BG153),0,IF(AV153+$C153-SUM($AZ153:BG153)&gt;Y152+AJ153,Y152+AJ153-AV153,$C153-SUM($AZ153:BG153))))</f>
        <v>0</v>
      </c>
      <c r="BI153" s="128">
        <f ca="1">IF(Z152&lt;=0,0,IF($C153&lt;=SUM($AZ153:BH153),0,IF(AW153+$C153-SUM($AZ153:BH153)&gt;Z152+AK153,Z152+AK153-AW153,$C153-SUM($AZ153:BH153))))</f>
        <v>0</v>
      </c>
    </row>
    <row r="154" spans="1:61" ht="11.1" customHeight="1" x14ac:dyDescent="0.25">
      <c r="A154" s="124" t="str">
        <f t="shared" ca="1" si="161"/>
        <v/>
      </c>
      <c r="B154" s="125" t="e">
        <f t="shared" ca="1" si="136"/>
        <v>#N/A</v>
      </c>
      <c r="C154" s="126" t="str">
        <f ca="1">IF(A154="","",IF(snowball,IF(($E$5-AX154)&lt;0,0,$E$5-AX154),0)+D154)</f>
        <v/>
      </c>
      <c r="D154" s="127"/>
      <c r="E154" s="128">
        <f t="shared" ca="1" si="131"/>
        <v>0</v>
      </c>
      <c r="F154" s="128">
        <f t="shared" ca="1" si="132"/>
        <v>0</v>
      </c>
      <c r="G154" s="128">
        <f t="shared" ca="1" si="133"/>
        <v>0</v>
      </c>
      <c r="H154" s="128">
        <f t="shared" ca="1" si="134"/>
        <v>0</v>
      </c>
      <c r="I154" s="128">
        <f t="shared" ca="1" si="135"/>
        <v>0</v>
      </c>
      <c r="J154" s="128">
        <f t="shared" ca="1" si="135"/>
        <v>0</v>
      </c>
      <c r="K154" s="128">
        <f t="shared" ca="1" si="135"/>
        <v>0</v>
      </c>
      <c r="L154" s="128">
        <f t="shared" ca="1" si="135"/>
        <v>0</v>
      </c>
      <c r="M154" s="128">
        <f t="shared" ca="1" si="135"/>
        <v>0</v>
      </c>
      <c r="N154" s="128">
        <f t="shared" ca="1" si="135"/>
        <v>0</v>
      </c>
      <c r="O154" s="129"/>
      <c r="P154" s="128">
        <f t="shared" ca="1" si="137"/>
        <v>0</v>
      </c>
      <c r="Q154" s="128">
        <f t="shared" ca="1" si="138"/>
        <v>0</v>
      </c>
      <c r="R154" s="128">
        <f t="shared" ca="1" si="139"/>
        <v>0</v>
      </c>
      <c r="S154" s="128">
        <f t="shared" ca="1" si="140"/>
        <v>0</v>
      </c>
      <c r="T154" s="128">
        <f t="shared" ca="1" si="141"/>
        <v>0</v>
      </c>
      <c r="U154" s="128">
        <f t="shared" ca="1" si="142"/>
        <v>0</v>
      </c>
      <c r="V154" s="128">
        <f t="shared" ca="1" si="143"/>
        <v>0</v>
      </c>
      <c r="W154" s="128">
        <f t="shared" ca="1" si="144"/>
        <v>0</v>
      </c>
      <c r="X154" s="128">
        <f t="shared" ca="1" si="145"/>
        <v>0</v>
      </c>
      <c r="Y154" s="128">
        <f t="shared" ca="1" si="146"/>
        <v>0</v>
      </c>
      <c r="Z154" s="128">
        <f t="shared" ca="1" si="147"/>
        <v>0</v>
      </c>
      <c r="AA154" s="134"/>
      <c r="AB154" s="128">
        <f t="shared" ca="1" si="120"/>
        <v>0</v>
      </c>
      <c r="AC154" s="128">
        <f t="shared" ca="1" si="121"/>
        <v>0</v>
      </c>
      <c r="AD154" s="128">
        <f t="shared" ca="1" si="122"/>
        <v>0</v>
      </c>
      <c r="AE154" s="128">
        <f t="shared" ca="1" si="124"/>
        <v>0</v>
      </c>
      <c r="AF154" s="128">
        <f t="shared" ca="1" si="125"/>
        <v>0</v>
      </c>
      <c r="AG154" s="128">
        <f t="shared" ca="1" si="126"/>
        <v>0</v>
      </c>
      <c r="AH154" s="128">
        <f t="shared" ca="1" si="127"/>
        <v>0</v>
      </c>
      <c r="AI154" s="128">
        <f t="shared" ca="1" si="128"/>
        <v>0</v>
      </c>
      <c r="AJ154" s="128">
        <f t="shared" ca="1" si="129"/>
        <v>0</v>
      </c>
      <c r="AK154" s="128">
        <f t="shared" ca="1" si="130"/>
        <v>0</v>
      </c>
      <c r="AL154" s="132">
        <f t="shared" ca="1" si="148"/>
        <v>0</v>
      </c>
      <c r="AM154" s="135"/>
      <c r="AN154" s="128">
        <f t="shared" ca="1" si="149"/>
        <v>0</v>
      </c>
      <c r="AO154" s="128">
        <f t="shared" ca="1" si="150"/>
        <v>0</v>
      </c>
      <c r="AP154" s="128">
        <f t="shared" ca="1" si="151"/>
        <v>0</v>
      </c>
      <c r="AQ154" s="128">
        <f t="shared" ca="1" si="152"/>
        <v>0</v>
      </c>
      <c r="AR154" s="128">
        <f t="shared" ca="1" si="153"/>
        <v>0</v>
      </c>
      <c r="AS154" s="128">
        <f t="shared" ca="1" si="154"/>
        <v>0</v>
      </c>
      <c r="AT154" s="128">
        <f t="shared" ca="1" si="155"/>
        <v>0</v>
      </c>
      <c r="AU154" s="128">
        <f t="shared" ca="1" si="156"/>
        <v>0</v>
      </c>
      <c r="AV154" s="128">
        <f t="shared" ca="1" si="157"/>
        <v>0</v>
      </c>
      <c r="AW154" s="128">
        <f t="shared" ca="1" si="158"/>
        <v>0</v>
      </c>
      <c r="AX154" s="132">
        <f t="shared" ca="1" si="159"/>
        <v>0</v>
      </c>
      <c r="AY154" s="132"/>
      <c r="AZ154" s="133">
        <f t="shared" ca="1" si="160"/>
        <v>0</v>
      </c>
      <c r="BA154" s="128">
        <f ca="1">IF(R153&lt;=0,0,IF($C154&lt;=SUM($AZ154:AZ154),0,IF(AO154+$C154-SUM($AZ154:AZ154)&gt;R153+AC154,R153+AC154-AO154,$C154-SUM($AZ154:AZ154))))</f>
        <v>0</v>
      </c>
      <c r="BB154" s="128">
        <f ca="1">IF(S153&lt;=0,0,IF($C154&lt;=SUM($AZ154:BA154),0,IF(AP154+$C154-SUM($AZ154:BA154)&gt;S153+AD154,S153+AD154-AP154,$C154-SUM($AZ154:BA154))))</f>
        <v>0</v>
      </c>
      <c r="BC154" s="128">
        <f ca="1">IF(T153&lt;=0,0,IF($C154&lt;=SUM($AZ154:BB154),0,IF(AQ154+$C154-SUM($AZ154:BB154)&gt;T153+AE154,T153+AE154-AQ154,$C154-SUM($AZ154:BB154))))</f>
        <v>0</v>
      </c>
      <c r="BD154" s="128">
        <f ca="1">IF(U153&lt;=0,0,IF($C154&lt;=SUM($AZ154:BC154),0,IF(AR154+$C154-SUM($AZ154:BC154)&gt;U153+AF154,U153+AF154-AR154,$C154-SUM($AZ154:BC154))))</f>
        <v>0</v>
      </c>
      <c r="BE154" s="128">
        <f ca="1">IF(V153&lt;=0,0,IF($C154&lt;=SUM($AZ154:BD154),0,IF(AS154+$C154-SUM($AZ154:BD154)&gt;V153+AG154,V153+AG154-AS154,$C154-SUM($AZ154:BD154))))</f>
        <v>0</v>
      </c>
      <c r="BF154" s="128">
        <f ca="1">IF(W153&lt;=0,0,IF($C154&lt;=SUM($AZ154:BE154),0,IF(AT154+$C154-SUM($AZ154:BE154)&gt;W153+AH154,W153+AH154-AT154,$C154-SUM($AZ154:BE154))))</f>
        <v>0</v>
      </c>
      <c r="BG154" s="128">
        <f ca="1">IF(X153&lt;=0,0,IF($C154&lt;=SUM($AZ154:BF154),0,IF(AU154+$C154-SUM($AZ154:BF154)&gt;X153+AI154,X153+AI154-AU154,$C154-SUM($AZ154:BF154))))</f>
        <v>0</v>
      </c>
      <c r="BH154" s="128">
        <f ca="1">IF(Y153&lt;=0,0,IF($C154&lt;=SUM($AZ154:BG154),0,IF(AV154+$C154-SUM($AZ154:BG154)&gt;Y153+AJ154,Y153+AJ154-AV154,$C154-SUM($AZ154:BG154))))</f>
        <v>0</v>
      </c>
      <c r="BI154" s="128">
        <f ca="1">IF(Z153&lt;=0,0,IF($C154&lt;=SUM($AZ154:BH154),0,IF(AW154+$C154-SUM($AZ154:BH154)&gt;Z153+AK154,Z153+AK154-AW154,$C154-SUM($AZ154:BH154))))</f>
        <v>0</v>
      </c>
    </row>
    <row r="155" spans="1:61" ht="11.1" customHeight="1" x14ac:dyDescent="0.25">
      <c r="A155" s="124" t="str">
        <f t="shared" ca="1" si="161"/>
        <v/>
      </c>
      <c r="B155" s="125" t="e">
        <f t="shared" ca="1" si="136"/>
        <v>#N/A</v>
      </c>
      <c r="C155" s="126" t="str">
        <f ca="1">IF(A155="","",IF(snowball,IF(($E$5-AX155)&lt;0,0,$E$5-AX155),0)+D155)</f>
        <v/>
      </c>
      <c r="D155" s="127"/>
      <c r="E155" s="128">
        <f t="shared" ca="1" si="131"/>
        <v>0</v>
      </c>
      <c r="F155" s="128">
        <f t="shared" ca="1" si="132"/>
        <v>0</v>
      </c>
      <c r="G155" s="128">
        <f t="shared" ca="1" si="133"/>
        <v>0</v>
      </c>
      <c r="H155" s="128">
        <f t="shared" ca="1" si="134"/>
        <v>0</v>
      </c>
      <c r="I155" s="128">
        <f t="shared" ca="1" si="135"/>
        <v>0</v>
      </c>
      <c r="J155" s="128">
        <f t="shared" ca="1" si="135"/>
        <v>0</v>
      </c>
      <c r="K155" s="128">
        <f t="shared" ca="1" si="135"/>
        <v>0</v>
      </c>
      <c r="L155" s="128">
        <f t="shared" ca="1" si="135"/>
        <v>0</v>
      </c>
      <c r="M155" s="128">
        <f t="shared" ca="1" si="135"/>
        <v>0</v>
      </c>
      <c r="N155" s="128">
        <f t="shared" ca="1" si="135"/>
        <v>0</v>
      </c>
      <c r="O155" s="129"/>
      <c r="P155" s="128">
        <f t="shared" ca="1" si="137"/>
        <v>0</v>
      </c>
      <c r="Q155" s="128">
        <f t="shared" ca="1" si="138"/>
        <v>0</v>
      </c>
      <c r="R155" s="128">
        <f t="shared" ca="1" si="139"/>
        <v>0</v>
      </c>
      <c r="S155" s="128">
        <f t="shared" ca="1" si="140"/>
        <v>0</v>
      </c>
      <c r="T155" s="128">
        <f t="shared" ca="1" si="141"/>
        <v>0</v>
      </c>
      <c r="U155" s="128">
        <f t="shared" ca="1" si="142"/>
        <v>0</v>
      </c>
      <c r="V155" s="128">
        <f t="shared" ca="1" si="143"/>
        <v>0</v>
      </c>
      <c r="W155" s="128">
        <f t="shared" ca="1" si="144"/>
        <v>0</v>
      </c>
      <c r="X155" s="128">
        <f t="shared" ca="1" si="145"/>
        <v>0</v>
      </c>
      <c r="Y155" s="128">
        <f t="shared" ca="1" si="146"/>
        <v>0</v>
      </c>
      <c r="Z155" s="128">
        <f t="shared" ca="1" si="147"/>
        <v>0</v>
      </c>
      <c r="AA155" s="134"/>
      <c r="AB155" s="128">
        <f t="shared" ca="1" si="120"/>
        <v>0</v>
      </c>
      <c r="AC155" s="128">
        <f t="shared" ca="1" si="121"/>
        <v>0</v>
      </c>
      <c r="AD155" s="128">
        <f t="shared" ca="1" si="122"/>
        <v>0</v>
      </c>
      <c r="AE155" s="128">
        <f t="shared" ca="1" si="124"/>
        <v>0</v>
      </c>
      <c r="AF155" s="128">
        <f t="shared" ca="1" si="125"/>
        <v>0</v>
      </c>
      <c r="AG155" s="128">
        <f t="shared" ca="1" si="126"/>
        <v>0</v>
      </c>
      <c r="AH155" s="128">
        <f t="shared" ca="1" si="127"/>
        <v>0</v>
      </c>
      <c r="AI155" s="128">
        <f t="shared" ca="1" si="128"/>
        <v>0</v>
      </c>
      <c r="AJ155" s="128">
        <f t="shared" ca="1" si="129"/>
        <v>0</v>
      </c>
      <c r="AK155" s="128">
        <f t="shared" ca="1" si="130"/>
        <v>0</v>
      </c>
      <c r="AL155" s="132">
        <f t="shared" ca="1" si="148"/>
        <v>0</v>
      </c>
      <c r="AM155" s="135"/>
      <c r="AN155" s="128">
        <f t="shared" ca="1" si="149"/>
        <v>0</v>
      </c>
      <c r="AO155" s="128">
        <f t="shared" ca="1" si="150"/>
        <v>0</v>
      </c>
      <c r="AP155" s="128">
        <f t="shared" ca="1" si="151"/>
        <v>0</v>
      </c>
      <c r="AQ155" s="128">
        <f t="shared" ca="1" si="152"/>
        <v>0</v>
      </c>
      <c r="AR155" s="128">
        <f t="shared" ca="1" si="153"/>
        <v>0</v>
      </c>
      <c r="AS155" s="128">
        <f t="shared" ca="1" si="154"/>
        <v>0</v>
      </c>
      <c r="AT155" s="128">
        <f t="shared" ca="1" si="155"/>
        <v>0</v>
      </c>
      <c r="AU155" s="128">
        <f t="shared" ca="1" si="156"/>
        <v>0</v>
      </c>
      <c r="AV155" s="128">
        <f t="shared" ca="1" si="157"/>
        <v>0</v>
      </c>
      <c r="AW155" s="128">
        <f t="shared" ca="1" si="158"/>
        <v>0</v>
      </c>
      <c r="AX155" s="132">
        <f t="shared" ca="1" si="159"/>
        <v>0</v>
      </c>
      <c r="AY155" s="132"/>
      <c r="AZ155" s="133">
        <f t="shared" ca="1" si="160"/>
        <v>0</v>
      </c>
      <c r="BA155" s="128">
        <f ca="1">IF(R154&lt;=0,0,IF($C155&lt;=SUM($AZ155:AZ155),0,IF(AO155+$C155-SUM($AZ155:AZ155)&gt;R154+AC155,R154+AC155-AO155,$C155-SUM($AZ155:AZ155))))</f>
        <v>0</v>
      </c>
      <c r="BB155" s="128">
        <f ca="1">IF(S154&lt;=0,0,IF($C155&lt;=SUM($AZ155:BA155),0,IF(AP155+$C155-SUM($AZ155:BA155)&gt;S154+AD155,S154+AD155-AP155,$C155-SUM($AZ155:BA155))))</f>
        <v>0</v>
      </c>
      <c r="BC155" s="128">
        <f ca="1">IF(T154&lt;=0,0,IF($C155&lt;=SUM($AZ155:BB155),0,IF(AQ155+$C155-SUM($AZ155:BB155)&gt;T154+AE155,T154+AE155-AQ155,$C155-SUM($AZ155:BB155))))</f>
        <v>0</v>
      </c>
      <c r="BD155" s="128">
        <f ca="1">IF(U154&lt;=0,0,IF($C155&lt;=SUM($AZ155:BC155),0,IF(AR155+$C155-SUM($AZ155:BC155)&gt;U154+AF155,U154+AF155-AR155,$C155-SUM($AZ155:BC155))))</f>
        <v>0</v>
      </c>
      <c r="BE155" s="128">
        <f ca="1">IF(V154&lt;=0,0,IF($C155&lt;=SUM($AZ155:BD155),0,IF(AS155+$C155-SUM($AZ155:BD155)&gt;V154+AG155,V154+AG155-AS155,$C155-SUM($AZ155:BD155))))</f>
        <v>0</v>
      </c>
      <c r="BF155" s="128">
        <f ca="1">IF(W154&lt;=0,0,IF($C155&lt;=SUM($AZ155:BE155),0,IF(AT155+$C155-SUM($AZ155:BE155)&gt;W154+AH155,W154+AH155-AT155,$C155-SUM($AZ155:BE155))))</f>
        <v>0</v>
      </c>
      <c r="BG155" s="128">
        <f ca="1">IF(X154&lt;=0,0,IF($C155&lt;=SUM($AZ155:BF155),0,IF(AU155+$C155-SUM($AZ155:BF155)&gt;X154+AI155,X154+AI155-AU155,$C155-SUM($AZ155:BF155))))</f>
        <v>0</v>
      </c>
      <c r="BH155" s="128">
        <f ca="1">IF(Y154&lt;=0,0,IF($C155&lt;=SUM($AZ155:BG155),0,IF(AV155+$C155-SUM($AZ155:BG155)&gt;Y154+AJ155,Y154+AJ155-AV155,$C155-SUM($AZ155:BG155))))</f>
        <v>0</v>
      </c>
      <c r="BI155" s="128">
        <f ca="1">IF(Z154&lt;=0,0,IF($C155&lt;=SUM($AZ155:BH155),0,IF(AW155+$C155-SUM($AZ155:BH155)&gt;Z154+AK155,Z154+AK155-AW155,$C155-SUM($AZ155:BH155))))</f>
        <v>0</v>
      </c>
    </row>
    <row r="156" spans="1:61" ht="11.1" customHeight="1" x14ac:dyDescent="0.25">
      <c r="A156" s="124" t="str">
        <f t="shared" ca="1" si="161"/>
        <v/>
      </c>
      <c r="B156" s="125" t="e">
        <f t="shared" ca="1" si="136"/>
        <v>#N/A</v>
      </c>
      <c r="C156" s="126" t="str">
        <f ca="1">IF(A156="","",IF(snowball,IF(($E$5-AX156)&lt;0,0,$E$5-AX156),0)+D156)</f>
        <v/>
      </c>
      <c r="D156" s="127"/>
      <c r="E156" s="128">
        <f t="shared" ca="1" si="131"/>
        <v>0</v>
      </c>
      <c r="F156" s="128">
        <f t="shared" ca="1" si="132"/>
        <v>0</v>
      </c>
      <c r="G156" s="128">
        <f t="shared" ca="1" si="133"/>
        <v>0</v>
      </c>
      <c r="H156" s="128">
        <f t="shared" ca="1" si="134"/>
        <v>0</v>
      </c>
      <c r="I156" s="128">
        <f t="shared" ca="1" si="135"/>
        <v>0</v>
      </c>
      <c r="J156" s="128">
        <f t="shared" ca="1" si="135"/>
        <v>0</v>
      </c>
      <c r="K156" s="128">
        <f t="shared" ca="1" si="135"/>
        <v>0</v>
      </c>
      <c r="L156" s="128">
        <f t="shared" ca="1" si="135"/>
        <v>0</v>
      </c>
      <c r="M156" s="128">
        <f t="shared" ca="1" si="135"/>
        <v>0</v>
      </c>
      <c r="N156" s="128">
        <f t="shared" ca="1" si="135"/>
        <v>0</v>
      </c>
      <c r="O156" s="129"/>
      <c r="P156" s="128">
        <f t="shared" ca="1" si="137"/>
        <v>0</v>
      </c>
      <c r="Q156" s="128">
        <f t="shared" ca="1" si="138"/>
        <v>0</v>
      </c>
      <c r="R156" s="128">
        <f t="shared" ca="1" si="139"/>
        <v>0</v>
      </c>
      <c r="S156" s="128">
        <f t="shared" ca="1" si="140"/>
        <v>0</v>
      </c>
      <c r="T156" s="128">
        <f t="shared" ca="1" si="141"/>
        <v>0</v>
      </c>
      <c r="U156" s="128">
        <f t="shared" ca="1" si="142"/>
        <v>0</v>
      </c>
      <c r="V156" s="128">
        <f t="shared" ca="1" si="143"/>
        <v>0</v>
      </c>
      <c r="W156" s="128">
        <f t="shared" ca="1" si="144"/>
        <v>0</v>
      </c>
      <c r="X156" s="128">
        <f t="shared" ca="1" si="145"/>
        <v>0</v>
      </c>
      <c r="Y156" s="128">
        <f t="shared" ca="1" si="146"/>
        <v>0</v>
      </c>
      <c r="Z156" s="128">
        <f t="shared" ca="1" si="147"/>
        <v>0</v>
      </c>
      <c r="AA156" s="134"/>
      <c r="AB156" s="128">
        <f t="shared" ca="1" si="120"/>
        <v>0</v>
      </c>
      <c r="AC156" s="128">
        <f t="shared" ca="1" si="121"/>
        <v>0</v>
      </c>
      <c r="AD156" s="128">
        <f t="shared" ca="1" si="122"/>
        <v>0</v>
      </c>
      <c r="AE156" s="128">
        <f t="shared" ca="1" si="124"/>
        <v>0</v>
      </c>
      <c r="AF156" s="128">
        <f t="shared" ca="1" si="125"/>
        <v>0</v>
      </c>
      <c r="AG156" s="128">
        <f t="shared" ca="1" si="126"/>
        <v>0</v>
      </c>
      <c r="AH156" s="128">
        <f t="shared" ca="1" si="127"/>
        <v>0</v>
      </c>
      <c r="AI156" s="128">
        <f t="shared" ca="1" si="128"/>
        <v>0</v>
      </c>
      <c r="AJ156" s="128">
        <f t="shared" ca="1" si="129"/>
        <v>0</v>
      </c>
      <c r="AK156" s="128">
        <f t="shared" ca="1" si="130"/>
        <v>0</v>
      </c>
      <c r="AL156" s="132">
        <f t="shared" ca="1" si="148"/>
        <v>0</v>
      </c>
      <c r="AM156" s="135"/>
      <c r="AN156" s="128">
        <f t="shared" ca="1" si="149"/>
        <v>0</v>
      </c>
      <c r="AO156" s="128">
        <f t="shared" ca="1" si="150"/>
        <v>0</v>
      </c>
      <c r="AP156" s="128">
        <f t="shared" ca="1" si="151"/>
        <v>0</v>
      </c>
      <c r="AQ156" s="128">
        <f t="shared" ca="1" si="152"/>
        <v>0</v>
      </c>
      <c r="AR156" s="128">
        <f t="shared" ca="1" si="153"/>
        <v>0</v>
      </c>
      <c r="AS156" s="128">
        <f t="shared" ca="1" si="154"/>
        <v>0</v>
      </c>
      <c r="AT156" s="128">
        <f t="shared" ca="1" si="155"/>
        <v>0</v>
      </c>
      <c r="AU156" s="128">
        <f t="shared" ca="1" si="156"/>
        <v>0</v>
      </c>
      <c r="AV156" s="128">
        <f t="shared" ca="1" si="157"/>
        <v>0</v>
      </c>
      <c r="AW156" s="128">
        <f t="shared" ca="1" si="158"/>
        <v>0</v>
      </c>
      <c r="AX156" s="132">
        <f t="shared" ca="1" si="159"/>
        <v>0</v>
      </c>
      <c r="AY156" s="132"/>
      <c r="AZ156" s="133">
        <f t="shared" ca="1" si="160"/>
        <v>0</v>
      </c>
      <c r="BA156" s="128">
        <f ca="1">IF(R155&lt;=0,0,IF($C156&lt;=SUM($AZ156:AZ156),0,IF(AO156+$C156-SUM($AZ156:AZ156)&gt;R155+AC156,R155+AC156-AO156,$C156-SUM($AZ156:AZ156))))</f>
        <v>0</v>
      </c>
      <c r="BB156" s="128">
        <f ca="1">IF(S155&lt;=0,0,IF($C156&lt;=SUM($AZ156:BA156),0,IF(AP156+$C156-SUM($AZ156:BA156)&gt;S155+AD156,S155+AD156-AP156,$C156-SUM($AZ156:BA156))))</f>
        <v>0</v>
      </c>
      <c r="BC156" s="128">
        <f ca="1">IF(T155&lt;=0,0,IF($C156&lt;=SUM($AZ156:BB156),0,IF(AQ156+$C156-SUM($AZ156:BB156)&gt;T155+AE156,T155+AE156-AQ156,$C156-SUM($AZ156:BB156))))</f>
        <v>0</v>
      </c>
      <c r="BD156" s="128">
        <f ca="1">IF(U155&lt;=0,0,IF($C156&lt;=SUM($AZ156:BC156),0,IF(AR156+$C156-SUM($AZ156:BC156)&gt;U155+AF156,U155+AF156-AR156,$C156-SUM($AZ156:BC156))))</f>
        <v>0</v>
      </c>
      <c r="BE156" s="128">
        <f ca="1">IF(V155&lt;=0,0,IF($C156&lt;=SUM($AZ156:BD156),0,IF(AS156+$C156-SUM($AZ156:BD156)&gt;V155+AG156,V155+AG156-AS156,$C156-SUM($AZ156:BD156))))</f>
        <v>0</v>
      </c>
      <c r="BF156" s="128">
        <f ca="1">IF(W155&lt;=0,0,IF($C156&lt;=SUM($AZ156:BE156),0,IF(AT156+$C156-SUM($AZ156:BE156)&gt;W155+AH156,W155+AH156-AT156,$C156-SUM($AZ156:BE156))))</f>
        <v>0</v>
      </c>
      <c r="BG156" s="128">
        <f ca="1">IF(X155&lt;=0,0,IF($C156&lt;=SUM($AZ156:BF156),0,IF(AU156+$C156-SUM($AZ156:BF156)&gt;X155+AI156,X155+AI156-AU156,$C156-SUM($AZ156:BF156))))</f>
        <v>0</v>
      </c>
      <c r="BH156" s="128">
        <f ca="1">IF(Y155&lt;=0,0,IF($C156&lt;=SUM($AZ156:BG156),0,IF(AV156+$C156-SUM($AZ156:BG156)&gt;Y155+AJ156,Y155+AJ156-AV156,$C156-SUM($AZ156:BG156))))</f>
        <v>0</v>
      </c>
      <c r="BI156" s="128">
        <f ca="1">IF(Z155&lt;=0,0,IF($C156&lt;=SUM($AZ156:BH156),0,IF(AW156+$C156-SUM($AZ156:BH156)&gt;Z155+AK156,Z155+AK156-AW156,$C156-SUM($AZ156:BH156))))</f>
        <v>0</v>
      </c>
    </row>
    <row r="157" spans="1:61" ht="11.1" customHeight="1" x14ac:dyDescent="0.25">
      <c r="A157" s="124" t="str">
        <f t="shared" ca="1" si="161"/>
        <v/>
      </c>
      <c r="B157" s="125" t="e">
        <f t="shared" ca="1" si="136"/>
        <v>#N/A</v>
      </c>
      <c r="C157" s="126" t="str">
        <f ca="1">IF(A157="","",IF(snowball,IF(($E$5-AX157)&lt;0,0,$E$5-AX157),0)+D157)</f>
        <v/>
      </c>
      <c r="D157" s="127"/>
      <c r="E157" s="128">
        <f t="shared" ca="1" si="131"/>
        <v>0</v>
      </c>
      <c r="F157" s="128">
        <f t="shared" ca="1" si="132"/>
        <v>0</v>
      </c>
      <c r="G157" s="128">
        <f t="shared" ca="1" si="133"/>
        <v>0</v>
      </c>
      <c r="H157" s="128">
        <f t="shared" ca="1" si="134"/>
        <v>0</v>
      </c>
      <c r="I157" s="128">
        <f t="shared" ca="1" si="135"/>
        <v>0</v>
      </c>
      <c r="J157" s="128">
        <f t="shared" ca="1" si="135"/>
        <v>0</v>
      </c>
      <c r="K157" s="128">
        <f t="shared" ca="1" si="135"/>
        <v>0</v>
      </c>
      <c r="L157" s="128">
        <f t="shared" ca="1" si="135"/>
        <v>0</v>
      </c>
      <c r="M157" s="128">
        <f t="shared" ca="1" si="135"/>
        <v>0</v>
      </c>
      <c r="N157" s="128">
        <f t="shared" ca="1" si="135"/>
        <v>0</v>
      </c>
      <c r="O157" s="129"/>
      <c r="P157" s="128">
        <f t="shared" ca="1" si="137"/>
        <v>0</v>
      </c>
      <c r="Q157" s="128">
        <f t="shared" ca="1" si="138"/>
        <v>0</v>
      </c>
      <c r="R157" s="128">
        <f t="shared" ca="1" si="139"/>
        <v>0</v>
      </c>
      <c r="S157" s="128">
        <f t="shared" ca="1" si="140"/>
        <v>0</v>
      </c>
      <c r="T157" s="128">
        <f t="shared" ca="1" si="141"/>
        <v>0</v>
      </c>
      <c r="U157" s="128">
        <f t="shared" ca="1" si="142"/>
        <v>0</v>
      </c>
      <c r="V157" s="128">
        <f t="shared" ca="1" si="143"/>
        <v>0</v>
      </c>
      <c r="W157" s="128">
        <f t="shared" ca="1" si="144"/>
        <v>0</v>
      </c>
      <c r="X157" s="128">
        <f t="shared" ca="1" si="145"/>
        <v>0</v>
      </c>
      <c r="Y157" s="128">
        <f t="shared" ca="1" si="146"/>
        <v>0</v>
      </c>
      <c r="Z157" s="128">
        <f t="shared" ca="1" si="147"/>
        <v>0</v>
      </c>
      <c r="AA157" s="134"/>
      <c r="AB157" s="128">
        <f t="shared" ca="1" si="120"/>
        <v>0</v>
      </c>
      <c r="AC157" s="128">
        <f t="shared" ca="1" si="121"/>
        <v>0</v>
      </c>
      <c r="AD157" s="128">
        <f t="shared" ca="1" si="122"/>
        <v>0</v>
      </c>
      <c r="AE157" s="128">
        <f t="shared" ca="1" si="124"/>
        <v>0</v>
      </c>
      <c r="AF157" s="128">
        <f t="shared" ca="1" si="125"/>
        <v>0</v>
      </c>
      <c r="AG157" s="128">
        <f t="shared" ca="1" si="126"/>
        <v>0</v>
      </c>
      <c r="AH157" s="128">
        <f t="shared" ca="1" si="127"/>
        <v>0</v>
      </c>
      <c r="AI157" s="128">
        <f t="shared" ca="1" si="128"/>
        <v>0</v>
      </c>
      <c r="AJ157" s="128">
        <f t="shared" ca="1" si="129"/>
        <v>0</v>
      </c>
      <c r="AK157" s="128">
        <f t="shared" ca="1" si="130"/>
        <v>0</v>
      </c>
      <c r="AL157" s="132">
        <f t="shared" ca="1" si="148"/>
        <v>0</v>
      </c>
      <c r="AM157" s="135"/>
      <c r="AN157" s="128">
        <f t="shared" ca="1" si="149"/>
        <v>0</v>
      </c>
      <c r="AO157" s="128">
        <f t="shared" ca="1" si="150"/>
        <v>0</v>
      </c>
      <c r="AP157" s="128">
        <f t="shared" ca="1" si="151"/>
        <v>0</v>
      </c>
      <c r="AQ157" s="128">
        <f t="shared" ca="1" si="152"/>
        <v>0</v>
      </c>
      <c r="AR157" s="128">
        <f t="shared" ca="1" si="153"/>
        <v>0</v>
      </c>
      <c r="AS157" s="128">
        <f t="shared" ca="1" si="154"/>
        <v>0</v>
      </c>
      <c r="AT157" s="128">
        <f t="shared" ca="1" si="155"/>
        <v>0</v>
      </c>
      <c r="AU157" s="128">
        <f t="shared" ca="1" si="156"/>
        <v>0</v>
      </c>
      <c r="AV157" s="128">
        <f t="shared" ca="1" si="157"/>
        <v>0</v>
      </c>
      <c r="AW157" s="128">
        <f t="shared" ca="1" si="158"/>
        <v>0</v>
      </c>
      <c r="AX157" s="132">
        <f t="shared" ca="1" si="159"/>
        <v>0</v>
      </c>
      <c r="AY157" s="132"/>
      <c r="AZ157" s="133">
        <f t="shared" ca="1" si="160"/>
        <v>0</v>
      </c>
      <c r="BA157" s="128">
        <f ca="1">IF(R156&lt;=0,0,IF($C157&lt;=SUM($AZ157:AZ157),0,IF(AO157+$C157-SUM($AZ157:AZ157)&gt;R156+AC157,R156+AC157-AO157,$C157-SUM($AZ157:AZ157))))</f>
        <v>0</v>
      </c>
      <c r="BB157" s="128">
        <f ca="1">IF(S156&lt;=0,0,IF($C157&lt;=SUM($AZ157:BA157),0,IF(AP157+$C157-SUM($AZ157:BA157)&gt;S156+AD157,S156+AD157-AP157,$C157-SUM($AZ157:BA157))))</f>
        <v>0</v>
      </c>
      <c r="BC157" s="128">
        <f ca="1">IF(T156&lt;=0,0,IF($C157&lt;=SUM($AZ157:BB157),0,IF(AQ157+$C157-SUM($AZ157:BB157)&gt;T156+AE157,T156+AE157-AQ157,$C157-SUM($AZ157:BB157))))</f>
        <v>0</v>
      </c>
      <c r="BD157" s="128">
        <f ca="1">IF(U156&lt;=0,0,IF($C157&lt;=SUM($AZ157:BC157),0,IF(AR157+$C157-SUM($AZ157:BC157)&gt;U156+AF157,U156+AF157-AR157,$C157-SUM($AZ157:BC157))))</f>
        <v>0</v>
      </c>
      <c r="BE157" s="128">
        <f ca="1">IF(V156&lt;=0,0,IF($C157&lt;=SUM($AZ157:BD157),0,IF(AS157+$C157-SUM($AZ157:BD157)&gt;V156+AG157,V156+AG157-AS157,$C157-SUM($AZ157:BD157))))</f>
        <v>0</v>
      </c>
      <c r="BF157" s="128">
        <f ca="1">IF(W156&lt;=0,0,IF($C157&lt;=SUM($AZ157:BE157),0,IF(AT157+$C157-SUM($AZ157:BE157)&gt;W156+AH157,W156+AH157-AT157,$C157-SUM($AZ157:BE157))))</f>
        <v>0</v>
      </c>
      <c r="BG157" s="128">
        <f ca="1">IF(X156&lt;=0,0,IF($C157&lt;=SUM($AZ157:BF157),0,IF(AU157+$C157-SUM($AZ157:BF157)&gt;X156+AI157,X156+AI157-AU157,$C157-SUM($AZ157:BF157))))</f>
        <v>0</v>
      </c>
      <c r="BH157" s="128">
        <f ca="1">IF(Y156&lt;=0,0,IF($C157&lt;=SUM($AZ157:BG157),0,IF(AV157+$C157-SUM($AZ157:BG157)&gt;Y156+AJ157,Y156+AJ157-AV157,$C157-SUM($AZ157:BG157))))</f>
        <v>0</v>
      </c>
      <c r="BI157" s="128">
        <f ca="1">IF(Z156&lt;=0,0,IF($C157&lt;=SUM($AZ157:BH157),0,IF(AW157+$C157-SUM($AZ157:BH157)&gt;Z156+AK157,Z156+AK157-AW157,$C157-SUM($AZ157:BH157))))</f>
        <v>0</v>
      </c>
    </row>
    <row r="158" spans="1:61" ht="11.1" customHeight="1" x14ac:dyDescent="0.25">
      <c r="A158" s="124" t="str">
        <f t="shared" ca="1" si="161"/>
        <v/>
      </c>
      <c r="B158" s="125" t="e">
        <f t="shared" ca="1" si="136"/>
        <v>#N/A</v>
      </c>
      <c r="C158" s="126" t="str">
        <f ca="1">IF(A158="","",IF(snowball,IF(($E$5-AX158)&lt;0,0,$E$5-AX158),0)+D158)</f>
        <v/>
      </c>
      <c r="D158" s="127"/>
      <c r="E158" s="128">
        <f t="shared" ca="1" si="131"/>
        <v>0</v>
      </c>
      <c r="F158" s="128">
        <f t="shared" ca="1" si="132"/>
        <v>0</v>
      </c>
      <c r="G158" s="128">
        <f t="shared" ca="1" si="133"/>
        <v>0</v>
      </c>
      <c r="H158" s="128">
        <f t="shared" ca="1" si="134"/>
        <v>0</v>
      </c>
      <c r="I158" s="128">
        <f t="shared" ca="1" si="135"/>
        <v>0</v>
      </c>
      <c r="J158" s="128">
        <f t="shared" ca="1" si="135"/>
        <v>0</v>
      </c>
      <c r="K158" s="128">
        <f t="shared" ca="1" si="135"/>
        <v>0</v>
      </c>
      <c r="L158" s="128">
        <f t="shared" ca="1" si="135"/>
        <v>0</v>
      </c>
      <c r="M158" s="128">
        <f t="shared" ca="1" si="135"/>
        <v>0</v>
      </c>
      <c r="N158" s="128">
        <f t="shared" ca="1" si="135"/>
        <v>0</v>
      </c>
      <c r="O158" s="129"/>
      <c r="P158" s="128">
        <f t="shared" ca="1" si="137"/>
        <v>0</v>
      </c>
      <c r="Q158" s="128">
        <f t="shared" ca="1" si="138"/>
        <v>0</v>
      </c>
      <c r="R158" s="128">
        <f t="shared" ca="1" si="139"/>
        <v>0</v>
      </c>
      <c r="S158" s="128">
        <f t="shared" ca="1" si="140"/>
        <v>0</v>
      </c>
      <c r="T158" s="128">
        <f t="shared" ca="1" si="141"/>
        <v>0</v>
      </c>
      <c r="U158" s="128">
        <f t="shared" ca="1" si="142"/>
        <v>0</v>
      </c>
      <c r="V158" s="128">
        <f t="shared" ca="1" si="143"/>
        <v>0</v>
      </c>
      <c r="W158" s="128">
        <f t="shared" ca="1" si="144"/>
        <v>0</v>
      </c>
      <c r="X158" s="128">
        <f t="shared" ca="1" si="145"/>
        <v>0</v>
      </c>
      <c r="Y158" s="128">
        <f t="shared" ca="1" si="146"/>
        <v>0</v>
      </c>
      <c r="Z158" s="128">
        <f t="shared" ca="1" si="147"/>
        <v>0</v>
      </c>
      <c r="AA158" s="134"/>
      <c r="AB158" s="128">
        <f t="shared" ca="1" si="120"/>
        <v>0</v>
      </c>
      <c r="AC158" s="128">
        <f t="shared" ca="1" si="121"/>
        <v>0</v>
      </c>
      <c r="AD158" s="128">
        <f t="shared" ca="1" si="122"/>
        <v>0</v>
      </c>
      <c r="AE158" s="128">
        <f t="shared" ca="1" si="124"/>
        <v>0</v>
      </c>
      <c r="AF158" s="128">
        <f t="shared" ca="1" si="125"/>
        <v>0</v>
      </c>
      <c r="AG158" s="128">
        <f t="shared" ca="1" si="126"/>
        <v>0</v>
      </c>
      <c r="AH158" s="128">
        <f t="shared" ca="1" si="127"/>
        <v>0</v>
      </c>
      <c r="AI158" s="128">
        <f t="shared" ca="1" si="128"/>
        <v>0</v>
      </c>
      <c r="AJ158" s="128">
        <f t="shared" ca="1" si="129"/>
        <v>0</v>
      </c>
      <c r="AK158" s="128">
        <f t="shared" ca="1" si="130"/>
        <v>0</v>
      </c>
      <c r="AL158" s="132">
        <f t="shared" ca="1" si="148"/>
        <v>0</v>
      </c>
      <c r="AM158" s="135"/>
      <c r="AN158" s="128">
        <f t="shared" ca="1" si="149"/>
        <v>0</v>
      </c>
      <c r="AO158" s="128">
        <f t="shared" ca="1" si="150"/>
        <v>0</v>
      </c>
      <c r="AP158" s="128">
        <f t="shared" ca="1" si="151"/>
        <v>0</v>
      </c>
      <c r="AQ158" s="128">
        <f t="shared" ca="1" si="152"/>
        <v>0</v>
      </c>
      <c r="AR158" s="128">
        <f t="shared" ca="1" si="153"/>
        <v>0</v>
      </c>
      <c r="AS158" s="128">
        <f t="shared" ca="1" si="154"/>
        <v>0</v>
      </c>
      <c r="AT158" s="128">
        <f t="shared" ca="1" si="155"/>
        <v>0</v>
      </c>
      <c r="AU158" s="128">
        <f t="shared" ca="1" si="156"/>
        <v>0</v>
      </c>
      <c r="AV158" s="128">
        <f t="shared" ca="1" si="157"/>
        <v>0</v>
      </c>
      <c r="AW158" s="128">
        <f t="shared" ca="1" si="158"/>
        <v>0</v>
      </c>
      <c r="AX158" s="132">
        <f t="shared" ca="1" si="159"/>
        <v>0</v>
      </c>
      <c r="AY158" s="132"/>
      <c r="AZ158" s="133">
        <f t="shared" ca="1" si="160"/>
        <v>0</v>
      </c>
      <c r="BA158" s="128">
        <f ca="1">IF(R157&lt;=0,0,IF($C158&lt;=SUM($AZ158:AZ158),0,IF(AO158+$C158-SUM($AZ158:AZ158)&gt;R157+AC158,R157+AC158-AO158,$C158-SUM($AZ158:AZ158))))</f>
        <v>0</v>
      </c>
      <c r="BB158" s="128">
        <f ca="1">IF(S157&lt;=0,0,IF($C158&lt;=SUM($AZ158:BA158),0,IF(AP158+$C158-SUM($AZ158:BA158)&gt;S157+AD158,S157+AD158-AP158,$C158-SUM($AZ158:BA158))))</f>
        <v>0</v>
      </c>
      <c r="BC158" s="128">
        <f ca="1">IF(T157&lt;=0,0,IF($C158&lt;=SUM($AZ158:BB158),0,IF(AQ158+$C158-SUM($AZ158:BB158)&gt;T157+AE158,T157+AE158-AQ158,$C158-SUM($AZ158:BB158))))</f>
        <v>0</v>
      </c>
      <c r="BD158" s="128">
        <f ca="1">IF(U157&lt;=0,0,IF($C158&lt;=SUM($AZ158:BC158),0,IF(AR158+$C158-SUM($AZ158:BC158)&gt;U157+AF158,U157+AF158-AR158,$C158-SUM($AZ158:BC158))))</f>
        <v>0</v>
      </c>
      <c r="BE158" s="128">
        <f ca="1">IF(V157&lt;=0,0,IF($C158&lt;=SUM($AZ158:BD158),0,IF(AS158+$C158-SUM($AZ158:BD158)&gt;V157+AG158,V157+AG158-AS158,$C158-SUM($AZ158:BD158))))</f>
        <v>0</v>
      </c>
      <c r="BF158" s="128">
        <f ca="1">IF(W157&lt;=0,0,IF($C158&lt;=SUM($AZ158:BE158),0,IF(AT158+$C158-SUM($AZ158:BE158)&gt;W157+AH158,W157+AH158-AT158,$C158-SUM($AZ158:BE158))))</f>
        <v>0</v>
      </c>
      <c r="BG158" s="128">
        <f ca="1">IF(X157&lt;=0,0,IF($C158&lt;=SUM($AZ158:BF158),0,IF(AU158+$C158-SUM($AZ158:BF158)&gt;X157+AI158,X157+AI158-AU158,$C158-SUM($AZ158:BF158))))</f>
        <v>0</v>
      </c>
      <c r="BH158" s="128">
        <f ca="1">IF(Y157&lt;=0,0,IF($C158&lt;=SUM($AZ158:BG158),0,IF(AV158+$C158-SUM($AZ158:BG158)&gt;Y157+AJ158,Y157+AJ158-AV158,$C158-SUM($AZ158:BG158))))</f>
        <v>0</v>
      </c>
      <c r="BI158" s="128">
        <f ca="1">IF(Z157&lt;=0,0,IF($C158&lt;=SUM($AZ158:BH158),0,IF(AW158+$C158-SUM($AZ158:BH158)&gt;Z157+AK158,Z157+AK158-AW158,$C158-SUM($AZ158:BH158))))</f>
        <v>0</v>
      </c>
    </row>
    <row r="159" spans="1:61" ht="11.1" customHeight="1" x14ac:dyDescent="0.25">
      <c r="A159" s="124" t="str">
        <f t="shared" ca="1" si="161"/>
        <v/>
      </c>
      <c r="B159" s="125" t="e">
        <f t="shared" ca="1" si="136"/>
        <v>#N/A</v>
      </c>
      <c r="C159" s="126" t="str">
        <f ca="1">IF(A159="","",IF(snowball,IF(($E$5-AX159)&lt;0,0,$E$5-AX159),0)+D159)</f>
        <v/>
      </c>
      <c r="D159" s="127"/>
      <c r="E159" s="128">
        <f t="shared" ca="1" si="131"/>
        <v>0</v>
      </c>
      <c r="F159" s="128">
        <f t="shared" ca="1" si="132"/>
        <v>0</v>
      </c>
      <c r="G159" s="128">
        <f t="shared" ca="1" si="133"/>
        <v>0</v>
      </c>
      <c r="H159" s="128">
        <f t="shared" ca="1" si="134"/>
        <v>0</v>
      </c>
      <c r="I159" s="128">
        <f t="shared" ca="1" si="135"/>
        <v>0</v>
      </c>
      <c r="J159" s="128">
        <f t="shared" ca="1" si="135"/>
        <v>0</v>
      </c>
      <c r="K159" s="128">
        <f t="shared" ca="1" si="135"/>
        <v>0</v>
      </c>
      <c r="L159" s="128">
        <f t="shared" ca="1" si="135"/>
        <v>0</v>
      </c>
      <c r="M159" s="128">
        <f t="shared" ca="1" si="135"/>
        <v>0</v>
      </c>
      <c r="N159" s="128">
        <f t="shared" ca="1" si="135"/>
        <v>0</v>
      </c>
      <c r="O159" s="129"/>
      <c r="P159" s="128">
        <f t="shared" ca="1" si="137"/>
        <v>0</v>
      </c>
      <c r="Q159" s="128">
        <f t="shared" ca="1" si="138"/>
        <v>0</v>
      </c>
      <c r="R159" s="128">
        <f t="shared" ca="1" si="139"/>
        <v>0</v>
      </c>
      <c r="S159" s="128">
        <f t="shared" ca="1" si="140"/>
        <v>0</v>
      </c>
      <c r="T159" s="128">
        <f t="shared" ca="1" si="141"/>
        <v>0</v>
      </c>
      <c r="U159" s="128">
        <f t="shared" ca="1" si="142"/>
        <v>0</v>
      </c>
      <c r="V159" s="128">
        <f t="shared" ca="1" si="143"/>
        <v>0</v>
      </c>
      <c r="W159" s="128">
        <f t="shared" ca="1" si="144"/>
        <v>0</v>
      </c>
      <c r="X159" s="128">
        <f t="shared" ca="1" si="145"/>
        <v>0</v>
      </c>
      <c r="Y159" s="128">
        <f t="shared" ca="1" si="146"/>
        <v>0</v>
      </c>
      <c r="Z159" s="128">
        <f t="shared" ca="1" si="147"/>
        <v>0</v>
      </c>
      <c r="AA159" s="134"/>
      <c r="AB159" s="128">
        <f t="shared" ca="1" si="120"/>
        <v>0</v>
      </c>
      <c r="AC159" s="128">
        <f t="shared" ca="1" si="121"/>
        <v>0</v>
      </c>
      <c r="AD159" s="128">
        <f t="shared" ca="1" si="122"/>
        <v>0</v>
      </c>
      <c r="AE159" s="128">
        <f t="shared" ca="1" si="124"/>
        <v>0</v>
      </c>
      <c r="AF159" s="128">
        <f t="shared" ca="1" si="125"/>
        <v>0</v>
      </c>
      <c r="AG159" s="128">
        <f t="shared" ca="1" si="126"/>
        <v>0</v>
      </c>
      <c r="AH159" s="128">
        <f t="shared" ca="1" si="127"/>
        <v>0</v>
      </c>
      <c r="AI159" s="128">
        <f t="shared" ca="1" si="128"/>
        <v>0</v>
      </c>
      <c r="AJ159" s="128">
        <f t="shared" ca="1" si="129"/>
        <v>0</v>
      </c>
      <c r="AK159" s="128">
        <f t="shared" ca="1" si="130"/>
        <v>0</v>
      </c>
      <c r="AL159" s="132">
        <f t="shared" ca="1" si="148"/>
        <v>0</v>
      </c>
      <c r="AM159" s="135"/>
      <c r="AN159" s="128">
        <f t="shared" ca="1" si="149"/>
        <v>0</v>
      </c>
      <c r="AO159" s="128">
        <f t="shared" ca="1" si="150"/>
        <v>0</v>
      </c>
      <c r="AP159" s="128">
        <f t="shared" ca="1" si="151"/>
        <v>0</v>
      </c>
      <c r="AQ159" s="128">
        <f t="shared" ca="1" si="152"/>
        <v>0</v>
      </c>
      <c r="AR159" s="128">
        <f t="shared" ca="1" si="153"/>
        <v>0</v>
      </c>
      <c r="AS159" s="128">
        <f t="shared" ca="1" si="154"/>
        <v>0</v>
      </c>
      <c r="AT159" s="128">
        <f t="shared" ca="1" si="155"/>
        <v>0</v>
      </c>
      <c r="AU159" s="128">
        <f t="shared" ca="1" si="156"/>
        <v>0</v>
      </c>
      <c r="AV159" s="128">
        <f t="shared" ca="1" si="157"/>
        <v>0</v>
      </c>
      <c r="AW159" s="128">
        <f t="shared" ca="1" si="158"/>
        <v>0</v>
      </c>
      <c r="AX159" s="132">
        <f t="shared" ca="1" si="159"/>
        <v>0</v>
      </c>
      <c r="AY159" s="132"/>
      <c r="AZ159" s="133">
        <f t="shared" ca="1" si="160"/>
        <v>0</v>
      </c>
      <c r="BA159" s="128">
        <f ca="1">IF(R158&lt;=0,0,IF($C159&lt;=SUM($AZ159:AZ159),0,IF(AO159+$C159-SUM($AZ159:AZ159)&gt;R158+AC159,R158+AC159-AO159,$C159-SUM($AZ159:AZ159))))</f>
        <v>0</v>
      </c>
      <c r="BB159" s="128">
        <f ca="1">IF(S158&lt;=0,0,IF($C159&lt;=SUM($AZ159:BA159),0,IF(AP159+$C159-SUM($AZ159:BA159)&gt;S158+AD159,S158+AD159-AP159,$C159-SUM($AZ159:BA159))))</f>
        <v>0</v>
      </c>
      <c r="BC159" s="128">
        <f ca="1">IF(T158&lt;=0,0,IF($C159&lt;=SUM($AZ159:BB159),0,IF(AQ159+$C159-SUM($AZ159:BB159)&gt;T158+AE159,T158+AE159-AQ159,$C159-SUM($AZ159:BB159))))</f>
        <v>0</v>
      </c>
      <c r="BD159" s="128">
        <f ca="1">IF(U158&lt;=0,0,IF($C159&lt;=SUM($AZ159:BC159),0,IF(AR159+$C159-SUM($AZ159:BC159)&gt;U158+AF159,U158+AF159-AR159,$C159-SUM($AZ159:BC159))))</f>
        <v>0</v>
      </c>
      <c r="BE159" s="128">
        <f ca="1">IF(V158&lt;=0,0,IF($C159&lt;=SUM($AZ159:BD159),0,IF(AS159+$C159-SUM($AZ159:BD159)&gt;V158+AG159,V158+AG159-AS159,$C159-SUM($AZ159:BD159))))</f>
        <v>0</v>
      </c>
      <c r="BF159" s="128">
        <f ca="1">IF(W158&lt;=0,0,IF($C159&lt;=SUM($AZ159:BE159),0,IF(AT159+$C159-SUM($AZ159:BE159)&gt;W158+AH159,W158+AH159-AT159,$C159-SUM($AZ159:BE159))))</f>
        <v>0</v>
      </c>
      <c r="BG159" s="128">
        <f ca="1">IF(X158&lt;=0,0,IF($C159&lt;=SUM($AZ159:BF159),0,IF(AU159+$C159-SUM($AZ159:BF159)&gt;X158+AI159,X158+AI159-AU159,$C159-SUM($AZ159:BF159))))</f>
        <v>0</v>
      </c>
      <c r="BH159" s="128">
        <f ca="1">IF(Y158&lt;=0,0,IF($C159&lt;=SUM($AZ159:BG159),0,IF(AV159+$C159-SUM($AZ159:BG159)&gt;Y158+AJ159,Y158+AJ159-AV159,$C159-SUM($AZ159:BG159))))</f>
        <v>0</v>
      </c>
      <c r="BI159" s="128">
        <f ca="1">IF(Z158&lt;=0,0,IF($C159&lt;=SUM($AZ159:BH159),0,IF(AW159+$C159-SUM($AZ159:BH159)&gt;Z158+AK159,Z158+AK159-AW159,$C159-SUM($AZ159:BH159))))</f>
        <v>0</v>
      </c>
    </row>
    <row r="160" spans="1:61" ht="11.1" customHeight="1" x14ac:dyDescent="0.25">
      <c r="A160" s="124" t="str">
        <f t="shared" ca="1" si="161"/>
        <v/>
      </c>
      <c r="B160" s="125" t="e">
        <f t="shared" ca="1" si="136"/>
        <v>#N/A</v>
      </c>
      <c r="C160" s="126" t="str">
        <f ca="1">IF(A160="","",IF(snowball,IF(($E$5-AX160)&lt;0,0,$E$5-AX160),0)+D160)</f>
        <v/>
      </c>
      <c r="D160" s="127"/>
      <c r="E160" s="128">
        <f t="shared" ca="1" si="131"/>
        <v>0</v>
      </c>
      <c r="F160" s="128">
        <f t="shared" ca="1" si="132"/>
        <v>0</v>
      </c>
      <c r="G160" s="128">
        <f t="shared" ca="1" si="133"/>
        <v>0</v>
      </c>
      <c r="H160" s="128">
        <f t="shared" ca="1" si="134"/>
        <v>0</v>
      </c>
      <c r="I160" s="128">
        <f t="shared" ca="1" si="135"/>
        <v>0</v>
      </c>
      <c r="J160" s="128">
        <f t="shared" ca="1" si="135"/>
        <v>0</v>
      </c>
      <c r="K160" s="128">
        <f t="shared" ca="1" si="135"/>
        <v>0</v>
      </c>
      <c r="L160" s="128">
        <f t="shared" ca="1" si="135"/>
        <v>0</v>
      </c>
      <c r="M160" s="128">
        <f t="shared" ca="1" si="135"/>
        <v>0</v>
      </c>
      <c r="N160" s="128">
        <f t="shared" ca="1" si="135"/>
        <v>0</v>
      </c>
      <c r="O160" s="129"/>
      <c r="P160" s="128">
        <f t="shared" ca="1" si="137"/>
        <v>0</v>
      </c>
      <c r="Q160" s="128">
        <f t="shared" ca="1" si="138"/>
        <v>0</v>
      </c>
      <c r="R160" s="128">
        <f t="shared" ca="1" si="139"/>
        <v>0</v>
      </c>
      <c r="S160" s="128">
        <f t="shared" ca="1" si="140"/>
        <v>0</v>
      </c>
      <c r="T160" s="128">
        <f t="shared" ca="1" si="141"/>
        <v>0</v>
      </c>
      <c r="U160" s="128">
        <f t="shared" ca="1" si="142"/>
        <v>0</v>
      </c>
      <c r="V160" s="128">
        <f t="shared" ca="1" si="143"/>
        <v>0</v>
      </c>
      <c r="W160" s="128">
        <f t="shared" ca="1" si="144"/>
        <v>0</v>
      </c>
      <c r="X160" s="128">
        <f t="shared" ca="1" si="145"/>
        <v>0</v>
      </c>
      <c r="Y160" s="128">
        <f t="shared" ca="1" si="146"/>
        <v>0</v>
      </c>
      <c r="Z160" s="128">
        <f t="shared" ca="1" si="147"/>
        <v>0</v>
      </c>
      <c r="AA160" s="134"/>
      <c r="AB160" s="128">
        <f t="shared" ca="1" si="120"/>
        <v>0</v>
      </c>
      <c r="AC160" s="128">
        <f t="shared" ca="1" si="121"/>
        <v>0</v>
      </c>
      <c r="AD160" s="128">
        <f t="shared" ca="1" si="122"/>
        <v>0</v>
      </c>
      <c r="AE160" s="128">
        <f t="shared" ca="1" si="124"/>
        <v>0</v>
      </c>
      <c r="AF160" s="128">
        <f t="shared" ca="1" si="125"/>
        <v>0</v>
      </c>
      <c r="AG160" s="128">
        <f t="shared" ca="1" si="126"/>
        <v>0</v>
      </c>
      <c r="AH160" s="128">
        <f t="shared" ca="1" si="127"/>
        <v>0</v>
      </c>
      <c r="AI160" s="128">
        <f t="shared" ca="1" si="128"/>
        <v>0</v>
      </c>
      <c r="AJ160" s="128">
        <f t="shared" ca="1" si="129"/>
        <v>0</v>
      </c>
      <c r="AK160" s="128">
        <f t="shared" ca="1" si="130"/>
        <v>0</v>
      </c>
      <c r="AL160" s="132">
        <f t="shared" ca="1" si="148"/>
        <v>0</v>
      </c>
      <c r="AM160" s="135"/>
      <c r="AN160" s="128">
        <f t="shared" ca="1" si="149"/>
        <v>0</v>
      </c>
      <c r="AO160" s="128">
        <f t="shared" ca="1" si="150"/>
        <v>0</v>
      </c>
      <c r="AP160" s="128">
        <f t="shared" ca="1" si="151"/>
        <v>0</v>
      </c>
      <c r="AQ160" s="128">
        <f t="shared" ca="1" si="152"/>
        <v>0</v>
      </c>
      <c r="AR160" s="128">
        <f t="shared" ca="1" si="153"/>
        <v>0</v>
      </c>
      <c r="AS160" s="128">
        <f t="shared" ca="1" si="154"/>
        <v>0</v>
      </c>
      <c r="AT160" s="128">
        <f t="shared" ca="1" si="155"/>
        <v>0</v>
      </c>
      <c r="AU160" s="128">
        <f t="shared" ca="1" si="156"/>
        <v>0</v>
      </c>
      <c r="AV160" s="128">
        <f t="shared" ca="1" si="157"/>
        <v>0</v>
      </c>
      <c r="AW160" s="128">
        <f t="shared" ca="1" si="158"/>
        <v>0</v>
      </c>
      <c r="AX160" s="132">
        <f t="shared" ca="1" si="159"/>
        <v>0</v>
      </c>
      <c r="AY160" s="132"/>
      <c r="AZ160" s="133">
        <f t="shared" ca="1" si="160"/>
        <v>0</v>
      </c>
      <c r="BA160" s="128">
        <f ca="1">IF(R159&lt;=0,0,IF($C160&lt;=SUM($AZ160:AZ160),0,IF(AO160+$C160-SUM($AZ160:AZ160)&gt;R159+AC160,R159+AC160-AO160,$C160-SUM($AZ160:AZ160))))</f>
        <v>0</v>
      </c>
      <c r="BB160" s="128">
        <f ca="1">IF(S159&lt;=0,0,IF($C160&lt;=SUM($AZ160:BA160),0,IF(AP160+$C160-SUM($AZ160:BA160)&gt;S159+AD160,S159+AD160-AP160,$C160-SUM($AZ160:BA160))))</f>
        <v>0</v>
      </c>
      <c r="BC160" s="128">
        <f ca="1">IF(T159&lt;=0,0,IF($C160&lt;=SUM($AZ160:BB160),0,IF(AQ160+$C160-SUM($AZ160:BB160)&gt;T159+AE160,T159+AE160-AQ160,$C160-SUM($AZ160:BB160))))</f>
        <v>0</v>
      </c>
      <c r="BD160" s="128">
        <f ca="1">IF(U159&lt;=0,0,IF($C160&lt;=SUM($AZ160:BC160),0,IF(AR160+$C160-SUM($AZ160:BC160)&gt;U159+AF160,U159+AF160-AR160,$C160-SUM($AZ160:BC160))))</f>
        <v>0</v>
      </c>
      <c r="BE160" s="128">
        <f ca="1">IF(V159&lt;=0,0,IF($C160&lt;=SUM($AZ160:BD160),0,IF(AS160+$C160-SUM($AZ160:BD160)&gt;V159+AG160,V159+AG160-AS160,$C160-SUM($AZ160:BD160))))</f>
        <v>0</v>
      </c>
      <c r="BF160" s="128">
        <f ca="1">IF(W159&lt;=0,0,IF($C160&lt;=SUM($AZ160:BE160),0,IF(AT160+$C160-SUM($AZ160:BE160)&gt;W159+AH160,W159+AH160-AT160,$C160-SUM($AZ160:BE160))))</f>
        <v>0</v>
      </c>
      <c r="BG160" s="128">
        <f ca="1">IF(X159&lt;=0,0,IF($C160&lt;=SUM($AZ160:BF160),0,IF(AU160+$C160-SUM($AZ160:BF160)&gt;X159+AI160,X159+AI160-AU160,$C160-SUM($AZ160:BF160))))</f>
        <v>0</v>
      </c>
      <c r="BH160" s="128">
        <f ca="1">IF(Y159&lt;=0,0,IF($C160&lt;=SUM($AZ160:BG160),0,IF(AV160+$C160-SUM($AZ160:BG160)&gt;Y159+AJ160,Y159+AJ160-AV160,$C160-SUM($AZ160:BG160))))</f>
        <v>0</v>
      </c>
      <c r="BI160" s="128">
        <f ca="1">IF(Z159&lt;=0,0,IF($C160&lt;=SUM($AZ160:BH160),0,IF(AW160+$C160-SUM($AZ160:BH160)&gt;Z159+AK160,Z159+AK160-AW160,$C160-SUM($AZ160:BH160))))</f>
        <v>0</v>
      </c>
    </row>
    <row r="161" spans="1:61" ht="11.1" customHeight="1" x14ac:dyDescent="0.25">
      <c r="A161" s="124" t="str">
        <f t="shared" ca="1" si="161"/>
        <v/>
      </c>
      <c r="B161" s="125" t="e">
        <f t="shared" ca="1" si="136"/>
        <v>#N/A</v>
      </c>
      <c r="C161" s="126" t="str">
        <f ca="1">IF(A161="","",IF(snowball,IF(($E$5-AX161)&lt;0,0,$E$5-AX161),0)+D161)</f>
        <v/>
      </c>
      <c r="D161" s="127"/>
      <c r="E161" s="128">
        <f t="shared" ca="1" si="131"/>
        <v>0</v>
      </c>
      <c r="F161" s="128">
        <f t="shared" ca="1" si="132"/>
        <v>0</v>
      </c>
      <c r="G161" s="128">
        <f t="shared" ca="1" si="133"/>
        <v>0</v>
      </c>
      <c r="H161" s="128">
        <f t="shared" ca="1" si="134"/>
        <v>0</v>
      </c>
      <c r="I161" s="128">
        <f t="shared" ca="1" si="135"/>
        <v>0</v>
      </c>
      <c r="J161" s="128">
        <f t="shared" ca="1" si="135"/>
        <v>0</v>
      </c>
      <c r="K161" s="128">
        <f t="shared" ca="1" si="135"/>
        <v>0</v>
      </c>
      <c r="L161" s="128">
        <f t="shared" ca="1" si="135"/>
        <v>0</v>
      </c>
      <c r="M161" s="128">
        <f t="shared" ca="1" si="135"/>
        <v>0</v>
      </c>
      <c r="N161" s="128">
        <f t="shared" ca="1" si="135"/>
        <v>0</v>
      </c>
      <c r="O161" s="129"/>
      <c r="P161" s="128">
        <f t="shared" ca="1" si="137"/>
        <v>0</v>
      </c>
      <c r="Q161" s="128">
        <f t="shared" ca="1" si="138"/>
        <v>0</v>
      </c>
      <c r="R161" s="128">
        <f t="shared" ca="1" si="139"/>
        <v>0</v>
      </c>
      <c r="S161" s="128">
        <f t="shared" ca="1" si="140"/>
        <v>0</v>
      </c>
      <c r="T161" s="128">
        <f t="shared" ca="1" si="141"/>
        <v>0</v>
      </c>
      <c r="U161" s="128">
        <f t="shared" ca="1" si="142"/>
        <v>0</v>
      </c>
      <c r="V161" s="128">
        <f t="shared" ca="1" si="143"/>
        <v>0</v>
      </c>
      <c r="W161" s="128">
        <f t="shared" ca="1" si="144"/>
        <v>0</v>
      </c>
      <c r="X161" s="128">
        <f t="shared" ca="1" si="145"/>
        <v>0</v>
      </c>
      <c r="Y161" s="128">
        <f t="shared" ca="1" si="146"/>
        <v>0</v>
      </c>
      <c r="Z161" s="128">
        <f t="shared" ca="1" si="147"/>
        <v>0</v>
      </c>
      <c r="AA161" s="134"/>
      <c r="AB161" s="128">
        <f t="shared" ca="1" si="120"/>
        <v>0</v>
      </c>
      <c r="AC161" s="128">
        <f t="shared" ca="1" si="121"/>
        <v>0</v>
      </c>
      <c r="AD161" s="128">
        <f t="shared" ca="1" si="122"/>
        <v>0</v>
      </c>
      <c r="AE161" s="128">
        <f t="shared" ca="1" si="124"/>
        <v>0</v>
      </c>
      <c r="AF161" s="128">
        <f t="shared" ca="1" si="125"/>
        <v>0</v>
      </c>
      <c r="AG161" s="128">
        <f t="shared" ca="1" si="126"/>
        <v>0</v>
      </c>
      <c r="AH161" s="128">
        <f t="shared" ca="1" si="127"/>
        <v>0</v>
      </c>
      <c r="AI161" s="128">
        <f t="shared" ca="1" si="128"/>
        <v>0</v>
      </c>
      <c r="AJ161" s="128">
        <f t="shared" ca="1" si="129"/>
        <v>0</v>
      </c>
      <c r="AK161" s="128">
        <f t="shared" ca="1" si="130"/>
        <v>0</v>
      </c>
      <c r="AL161" s="132">
        <f t="shared" ca="1" si="148"/>
        <v>0</v>
      </c>
      <c r="AM161" s="135"/>
      <c r="AN161" s="128">
        <f t="shared" ca="1" si="149"/>
        <v>0</v>
      </c>
      <c r="AO161" s="128">
        <f t="shared" ca="1" si="150"/>
        <v>0</v>
      </c>
      <c r="AP161" s="128">
        <f t="shared" ca="1" si="151"/>
        <v>0</v>
      </c>
      <c r="AQ161" s="128">
        <f t="shared" ca="1" si="152"/>
        <v>0</v>
      </c>
      <c r="AR161" s="128">
        <f t="shared" ca="1" si="153"/>
        <v>0</v>
      </c>
      <c r="AS161" s="128">
        <f t="shared" ca="1" si="154"/>
        <v>0</v>
      </c>
      <c r="AT161" s="128">
        <f t="shared" ca="1" si="155"/>
        <v>0</v>
      </c>
      <c r="AU161" s="128">
        <f t="shared" ca="1" si="156"/>
        <v>0</v>
      </c>
      <c r="AV161" s="128">
        <f t="shared" ca="1" si="157"/>
        <v>0</v>
      </c>
      <c r="AW161" s="128">
        <f t="shared" ca="1" si="158"/>
        <v>0</v>
      </c>
      <c r="AX161" s="132">
        <f t="shared" ca="1" si="159"/>
        <v>0</v>
      </c>
      <c r="AY161" s="132"/>
      <c r="AZ161" s="133">
        <f t="shared" ca="1" si="160"/>
        <v>0</v>
      </c>
      <c r="BA161" s="128">
        <f ca="1">IF(R160&lt;=0,0,IF($C161&lt;=SUM($AZ161:AZ161),0,IF(AO161+$C161-SUM($AZ161:AZ161)&gt;R160+AC161,R160+AC161-AO161,$C161-SUM($AZ161:AZ161))))</f>
        <v>0</v>
      </c>
      <c r="BB161" s="128">
        <f ca="1">IF(S160&lt;=0,0,IF($C161&lt;=SUM($AZ161:BA161),0,IF(AP161+$C161-SUM($AZ161:BA161)&gt;S160+AD161,S160+AD161-AP161,$C161-SUM($AZ161:BA161))))</f>
        <v>0</v>
      </c>
      <c r="BC161" s="128">
        <f ca="1">IF(T160&lt;=0,0,IF($C161&lt;=SUM($AZ161:BB161),0,IF(AQ161+$C161-SUM($AZ161:BB161)&gt;T160+AE161,T160+AE161-AQ161,$C161-SUM($AZ161:BB161))))</f>
        <v>0</v>
      </c>
      <c r="BD161" s="128">
        <f ca="1">IF(U160&lt;=0,0,IF($C161&lt;=SUM($AZ161:BC161),0,IF(AR161+$C161-SUM($AZ161:BC161)&gt;U160+AF161,U160+AF161-AR161,$C161-SUM($AZ161:BC161))))</f>
        <v>0</v>
      </c>
      <c r="BE161" s="128">
        <f ca="1">IF(V160&lt;=0,0,IF($C161&lt;=SUM($AZ161:BD161),0,IF(AS161+$C161-SUM($AZ161:BD161)&gt;V160+AG161,V160+AG161-AS161,$C161-SUM($AZ161:BD161))))</f>
        <v>0</v>
      </c>
      <c r="BF161" s="128">
        <f ca="1">IF(W160&lt;=0,0,IF($C161&lt;=SUM($AZ161:BE161),0,IF(AT161+$C161-SUM($AZ161:BE161)&gt;W160+AH161,W160+AH161-AT161,$C161-SUM($AZ161:BE161))))</f>
        <v>0</v>
      </c>
      <c r="BG161" s="128">
        <f ca="1">IF(X160&lt;=0,0,IF($C161&lt;=SUM($AZ161:BF161),0,IF(AU161+$C161-SUM($AZ161:BF161)&gt;X160+AI161,X160+AI161-AU161,$C161-SUM($AZ161:BF161))))</f>
        <v>0</v>
      </c>
      <c r="BH161" s="128">
        <f ca="1">IF(Y160&lt;=0,0,IF($C161&lt;=SUM($AZ161:BG161),0,IF(AV161+$C161-SUM($AZ161:BG161)&gt;Y160+AJ161,Y160+AJ161-AV161,$C161-SUM($AZ161:BG161))))</f>
        <v>0</v>
      </c>
      <c r="BI161" s="128">
        <f ca="1">IF(Z160&lt;=0,0,IF($C161&lt;=SUM($AZ161:BH161),0,IF(AW161+$C161-SUM($AZ161:BH161)&gt;Z160+AK161,Z160+AK161-AW161,$C161-SUM($AZ161:BH161))))</f>
        <v>0</v>
      </c>
    </row>
    <row r="162" spans="1:61" ht="11.1" customHeight="1" x14ac:dyDescent="0.25">
      <c r="A162" s="124" t="str">
        <f t="shared" ca="1" si="161"/>
        <v/>
      </c>
      <c r="B162" s="125" t="e">
        <f t="shared" ca="1" si="136"/>
        <v>#N/A</v>
      </c>
      <c r="C162" s="126" t="str">
        <f ca="1">IF(A162="","",IF(snowball,IF(($E$5-AX162)&lt;0,0,$E$5-AX162),0)+D162)</f>
        <v/>
      </c>
      <c r="D162" s="127"/>
      <c r="E162" s="128">
        <f t="shared" ca="1" si="131"/>
        <v>0</v>
      </c>
      <c r="F162" s="128">
        <f t="shared" ca="1" si="132"/>
        <v>0</v>
      </c>
      <c r="G162" s="128">
        <f t="shared" ca="1" si="133"/>
        <v>0</v>
      </c>
      <c r="H162" s="128">
        <f t="shared" ca="1" si="134"/>
        <v>0</v>
      </c>
      <c r="I162" s="128">
        <f t="shared" ca="1" si="135"/>
        <v>0</v>
      </c>
      <c r="J162" s="128">
        <f t="shared" ca="1" si="135"/>
        <v>0</v>
      </c>
      <c r="K162" s="128">
        <f t="shared" ca="1" si="135"/>
        <v>0</v>
      </c>
      <c r="L162" s="128">
        <f t="shared" ca="1" si="135"/>
        <v>0</v>
      </c>
      <c r="M162" s="128">
        <f t="shared" ca="1" si="135"/>
        <v>0</v>
      </c>
      <c r="N162" s="128">
        <f t="shared" ca="1" si="135"/>
        <v>0</v>
      </c>
      <c r="O162" s="129"/>
      <c r="P162" s="128">
        <f t="shared" ca="1" si="137"/>
        <v>0</v>
      </c>
      <c r="Q162" s="128">
        <f t="shared" ca="1" si="138"/>
        <v>0</v>
      </c>
      <c r="R162" s="128">
        <f t="shared" ca="1" si="139"/>
        <v>0</v>
      </c>
      <c r="S162" s="128">
        <f t="shared" ca="1" si="140"/>
        <v>0</v>
      </c>
      <c r="T162" s="128">
        <f t="shared" ca="1" si="141"/>
        <v>0</v>
      </c>
      <c r="U162" s="128">
        <f t="shared" ca="1" si="142"/>
        <v>0</v>
      </c>
      <c r="V162" s="128">
        <f t="shared" ca="1" si="143"/>
        <v>0</v>
      </c>
      <c r="W162" s="128">
        <f t="shared" ca="1" si="144"/>
        <v>0</v>
      </c>
      <c r="X162" s="128">
        <f t="shared" ca="1" si="145"/>
        <v>0</v>
      </c>
      <c r="Y162" s="128">
        <f t="shared" ca="1" si="146"/>
        <v>0</v>
      </c>
      <c r="Z162" s="128">
        <f t="shared" ca="1" si="147"/>
        <v>0</v>
      </c>
      <c r="AA162" s="134"/>
      <c r="AB162" s="128">
        <f t="shared" ca="1" si="120"/>
        <v>0</v>
      </c>
      <c r="AC162" s="128">
        <f t="shared" ca="1" si="121"/>
        <v>0</v>
      </c>
      <c r="AD162" s="128">
        <f t="shared" ca="1" si="122"/>
        <v>0</v>
      </c>
      <c r="AE162" s="128">
        <f t="shared" ca="1" si="124"/>
        <v>0</v>
      </c>
      <c r="AF162" s="128">
        <f t="shared" ca="1" si="125"/>
        <v>0</v>
      </c>
      <c r="AG162" s="128">
        <f t="shared" ca="1" si="126"/>
        <v>0</v>
      </c>
      <c r="AH162" s="128">
        <f t="shared" ca="1" si="127"/>
        <v>0</v>
      </c>
      <c r="AI162" s="128">
        <f t="shared" ca="1" si="128"/>
        <v>0</v>
      </c>
      <c r="AJ162" s="128">
        <f t="shared" ca="1" si="129"/>
        <v>0</v>
      </c>
      <c r="AK162" s="128">
        <f t="shared" ca="1" si="130"/>
        <v>0</v>
      </c>
      <c r="AL162" s="132">
        <f t="shared" ca="1" si="148"/>
        <v>0</v>
      </c>
      <c r="AM162" s="135"/>
      <c r="AN162" s="128">
        <f t="shared" ca="1" si="149"/>
        <v>0</v>
      </c>
      <c r="AO162" s="128">
        <f t="shared" ca="1" si="150"/>
        <v>0</v>
      </c>
      <c r="AP162" s="128">
        <f t="shared" ca="1" si="151"/>
        <v>0</v>
      </c>
      <c r="AQ162" s="128">
        <f t="shared" ca="1" si="152"/>
        <v>0</v>
      </c>
      <c r="AR162" s="128">
        <f t="shared" ca="1" si="153"/>
        <v>0</v>
      </c>
      <c r="AS162" s="128">
        <f t="shared" ca="1" si="154"/>
        <v>0</v>
      </c>
      <c r="AT162" s="128">
        <f t="shared" ca="1" si="155"/>
        <v>0</v>
      </c>
      <c r="AU162" s="128">
        <f t="shared" ca="1" si="156"/>
        <v>0</v>
      </c>
      <c r="AV162" s="128">
        <f t="shared" ca="1" si="157"/>
        <v>0</v>
      </c>
      <c r="AW162" s="128">
        <f t="shared" ca="1" si="158"/>
        <v>0</v>
      </c>
      <c r="AX162" s="132">
        <f t="shared" ca="1" si="159"/>
        <v>0</v>
      </c>
      <c r="AY162" s="132"/>
      <c r="AZ162" s="133">
        <f t="shared" ca="1" si="160"/>
        <v>0</v>
      </c>
      <c r="BA162" s="128">
        <f ca="1">IF(R161&lt;=0,0,IF($C162&lt;=SUM($AZ162:AZ162),0,IF(AO162+$C162-SUM($AZ162:AZ162)&gt;R161+AC162,R161+AC162-AO162,$C162-SUM($AZ162:AZ162))))</f>
        <v>0</v>
      </c>
      <c r="BB162" s="128">
        <f ca="1">IF(S161&lt;=0,0,IF($C162&lt;=SUM($AZ162:BA162),0,IF(AP162+$C162-SUM($AZ162:BA162)&gt;S161+AD162,S161+AD162-AP162,$C162-SUM($AZ162:BA162))))</f>
        <v>0</v>
      </c>
      <c r="BC162" s="128">
        <f ca="1">IF(T161&lt;=0,0,IF($C162&lt;=SUM($AZ162:BB162),0,IF(AQ162+$C162-SUM($AZ162:BB162)&gt;T161+AE162,T161+AE162-AQ162,$C162-SUM($AZ162:BB162))))</f>
        <v>0</v>
      </c>
      <c r="BD162" s="128">
        <f ca="1">IF(U161&lt;=0,0,IF($C162&lt;=SUM($AZ162:BC162),0,IF(AR162+$C162-SUM($AZ162:BC162)&gt;U161+AF162,U161+AF162-AR162,$C162-SUM($AZ162:BC162))))</f>
        <v>0</v>
      </c>
      <c r="BE162" s="128">
        <f ca="1">IF(V161&lt;=0,0,IF($C162&lt;=SUM($AZ162:BD162),0,IF(AS162+$C162-SUM($AZ162:BD162)&gt;V161+AG162,V161+AG162-AS162,$C162-SUM($AZ162:BD162))))</f>
        <v>0</v>
      </c>
      <c r="BF162" s="128">
        <f ca="1">IF(W161&lt;=0,0,IF($C162&lt;=SUM($AZ162:BE162),0,IF(AT162+$C162-SUM($AZ162:BE162)&gt;W161+AH162,W161+AH162-AT162,$C162-SUM($AZ162:BE162))))</f>
        <v>0</v>
      </c>
      <c r="BG162" s="128">
        <f ca="1">IF(X161&lt;=0,0,IF($C162&lt;=SUM($AZ162:BF162),0,IF(AU162+$C162-SUM($AZ162:BF162)&gt;X161+AI162,X161+AI162-AU162,$C162-SUM($AZ162:BF162))))</f>
        <v>0</v>
      </c>
      <c r="BH162" s="128">
        <f ca="1">IF(Y161&lt;=0,0,IF($C162&lt;=SUM($AZ162:BG162),0,IF(AV162+$C162-SUM($AZ162:BG162)&gt;Y161+AJ162,Y161+AJ162-AV162,$C162-SUM($AZ162:BG162))))</f>
        <v>0</v>
      </c>
      <c r="BI162" s="128">
        <f ca="1">IF(Z161&lt;=0,0,IF($C162&lt;=SUM($AZ162:BH162),0,IF(AW162+$C162-SUM($AZ162:BH162)&gt;Z161+AK162,Z161+AK162-AW162,$C162-SUM($AZ162:BH162))))</f>
        <v>0</v>
      </c>
    </row>
    <row r="163" spans="1:61" ht="11.1" customHeight="1" x14ac:dyDescent="0.25">
      <c r="A163" s="124" t="str">
        <f t="shared" ca="1" si="161"/>
        <v/>
      </c>
      <c r="B163" s="125" t="e">
        <f t="shared" ca="1" si="136"/>
        <v>#N/A</v>
      </c>
      <c r="C163" s="126" t="str">
        <f ca="1">IF(A163="","",IF(snowball,IF(($E$5-AX163)&lt;0,0,$E$5-AX163),0)+D163)</f>
        <v/>
      </c>
      <c r="D163" s="127"/>
      <c r="E163" s="128">
        <f t="shared" ca="1" si="131"/>
        <v>0</v>
      </c>
      <c r="F163" s="128">
        <f t="shared" ca="1" si="132"/>
        <v>0</v>
      </c>
      <c r="G163" s="128">
        <f t="shared" ca="1" si="133"/>
        <v>0</v>
      </c>
      <c r="H163" s="128">
        <f t="shared" ca="1" si="134"/>
        <v>0</v>
      </c>
      <c r="I163" s="128">
        <f t="shared" ca="1" si="135"/>
        <v>0</v>
      </c>
      <c r="J163" s="128">
        <f t="shared" ca="1" si="135"/>
        <v>0</v>
      </c>
      <c r="K163" s="128">
        <f t="shared" ca="1" si="135"/>
        <v>0</v>
      </c>
      <c r="L163" s="128">
        <f t="shared" ca="1" si="135"/>
        <v>0</v>
      </c>
      <c r="M163" s="128">
        <f t="shared" ca="1" si="135"/>
        <v>0</v>
      </c>
      <c r="N163" s="128">
        <f t="shared" ca="1" si="135"/>
        <v>0</v>
      </c>
      <c r="O163" s="129"/>
      <c r="P163" s="128">
        <f t="shared" ca="1" si="137"/>
        <v>0</v>
      </c>
      <c r="Q163" s="128">
        <f t="shared" ca="1" si="138"/>
        <v>0</v>
      </c>
      <c r="R163" s="128">
        <f t="shared" ca="1" si="139"/>
        <v>0</v>
      </c>
      <c r="S163" s="128">
        <f t="shared" ca="1" si="140"/>
        <v>0</v>
      </c>
      <c r="T163" s="128">
        <f t="shared" ca="1" si="141"/>
        <v>0</v>
      </c>
      <c r="U163" s="128">
        <f t="shared" ca="1" si="142"/>
        <v>0</v>
      </c>
      <c r="V163" s="128">
        <f t="shared" ca="1" si="143"/>
        <v>0</v>
      </c>
      <c r="W163" s="128">
        <f t="shared" ca="1" si="144"/>
        <v>0</v>
      </c>
      <c r="X163" s="128">
        <f t="shared" ca="1" si="145"/>
        <v>0</v>
      </c>
      <c r="Y163" s="128">
        <f t="shared" ca="1" si="146"/>
        <v>0</v>
      </c>
      <c r="Z163" s="128">
        <f t="shared" ca="1" si="147"/>
        <v>0</v>
      </c>
      <c r="AA163" s="134"/>
      <c r="AB163" s="128">
        <f t="shared" ca="1" si="120"/>
        <v>0</v>
      </c>
      <c r="AC163" s="128">
        <f t="shared" ca="1" si="121"/>
        <v>0</v>
      </c>
      <c r="AD163" s="128">
        <f t="shared" ca="1" si="122"/>
        <v>0</v>
      </c>
      <c r="AE163" s="128">
        <f t="shared" ca="1" si="124"/>
        <v>0</v>
      </c>
      <c r="AF163" s="128">
        <f t="shared" ca="1" si="125"/>
        <v>0</v>
      </c>
      <c r="AG163" s="128">
        <f t="shared" ca="1" si="126"/>
        <v>0</v>
      </c>
      <c r="AH163" s="128">
        <f t="shared" ca="1" si="127"/>
        <v>0</v>
      </c>
      <c r="AI163" s="128">
        <f t="shared" ca="1" si="128"/>
        <v>0</v>
      </c>
      <c r="AJ163" s="128">
        <f t="shared" ca="1" si="129"/>
        <v>0</v>
      </c>
      <c r="AK163" s="128">
        <f t="shared" ca="1" si="130"/>
        <v>0</v>
      </c>
      <c r="AL163" s="132">
        <f t="shared" ca="1" si="148"/>
        <v>0</v>
      </c>
      <c r="AM163" s="135"/>
      <c r="AN163" s="128">
        <f t="shared" ca="1" si="149"/>
        <v>0</v>
      </c>
      <c r="AO163" s="128">
        <f t="shared" ca="1" si="150"/>
        <v>0</v>
      </c>
      <c r="AP163" s="128">
        <f t="shared" ca="1" si="151"/>
        <v>0</v>
      </c>
      <c r="AQ163" s="128">
        <f t="shared" ca="1" si="152"/>
        <v>0</v>
      </c>
      <c r="AR163" s="128">
        <f t="shared" ca="1" si="153"/>
        <v>0</v>
      </c>
      <c r="AS163" s="128">
        <f t="shared" ca="1" si="154"/>
        <v>0</v>
      </c>
      <c r="AT163" s="128">
        <f t="shared" ca="1" si="155"/>
        <v>0</v>
      </c>
      <c r="AU163" s="128">
        <f t="shared" ca="1" si="156"/>
        <v>0</v>
      </c>
      <c r="AV163" s="128">
        <f t="shared" ca="1" si="157"/>
        <v>0</v>
      </c>
      <c r="AW163" s="128">
        <f t="shared" ca="1" si="158"/>
        <v>0</v>
      </c>
      <c r="AX163" s="132">
        <f t="shared" ca="1" si="159"/>
        <v>0</v>
      </c>
      <c r="AY163" s="132"/>
      <c r="AZ163" s="133">
        <f t="shared" ca="1" si="160"/>
        <v>0</v>
      </c>
      <c r="BA163" s="128">
        <f ca="1">IF(R162&lt;=0,0,IF($C163&lt;=SUM($AZ163:AZ163),0,IF(AO163+$C163-SUM($AZ163:AZ163)&gt;R162+AC163,R162+AC163-AO163,$C163-SUM($AZ163:AZ163))))</f>
        <v>0</v>
      </c>
      <c r="BB163" s="128">
        <f ca="1">IF(S162&lt;=0,0,IF($C163&lt;=SUM($AZ163:BA163),0,IF(AP163+$C163-SUM($AZ163:BA163)&gt;S162+AD163,S162+AD163-AP163,$C163-SUM($AZ163:BA163))))</f>
        <v>0</v>
      </c>
      <c r="BC163" s="128">
        <f ca="1">IF(T162&lt;=0,0,IF($C163&lt;=SUM($AZ163:BB163),0,IF(AQ163+$C163-SUM($AZ163:BB163)&gt;T162+AE163,T162+AE163-AQ163,$C163-SUM($AZ163:BB163))))</f>
        <v>0</v>
      </c>
      <c r="BD163" s="128">
        <f ca="1">IF(U162&lt;=0,0,IF($C163&lt;=SUM($AZ163:BC163),0,IF(AR163+$C163-SUM($AZ163:BC163)&gt;U162+AF163,U162+AF163-AR163,$C163-SUM($AZ163:BC163))))</f>
        <v>0</v>
      </c>
      <c r="BE163" s="128">
        <f ca="1">IF(V162&lt;=0,0,IF($C163&lt;=SUM($AZ163:BD163),0,IF(AS163+$C163-SUM($AZ163:BD163)&gt;V162+AG163,V162+AG163-AS163,$C163-SUM($AZ163:BD163))))</f>
        <v>0</v>
      </c>
      <c r="BF163" s="128">
        <f ca="1">IF(W162&lt;=0,0,IF($C163&lt;=SUM($AZ163:BE163),0,IF(AT163+$C163-SUM($AZ163:BE163)&gt;W162+AH163,W162+AH163-AT163,$C163-SUM($AZ163:BE163))))</f>
        <v>0</v>
      </c>
      <c r="BG163" s="128">
        <f ca="1">IF(X162&lt;=0,0,IF($C163&lt;=SUM($AZ163:BF163),0,IF(AU163+$C163-SUM($AZ163:BF163)&gt;X162+AI163,X162+AI163-AU163,$C163-SUM($AZ163:BF163))))</f>
        <v>0</v>
      </c>
      <c r="BH163" s="128">
        <f ca="1">IF(Y162&lt;=0,0,IF($C163&lt;=SUM($AZ163:BG163),0,IF(AV163+$C163-SUM($AZ163:BG163)&gt;Y162+AJ163,Y162+AJ163-AV163,$C163-SUM($AZ163:BG163))))</f>
        <v>0</v>
      </c>
      <c r="BI163" s="128">
        <f ca="1">IF(Z162&lt;=0,0,IF($C163&lt;=SUM($AZ163:BH163),0,IF(AW163+$C163-SUM($AZ163:BH163)&gt;Z162+AK163,Z162+AK163-AW163,$C163-SUM($AZ163:BH163))))</f>
        <v>0</v>
      </c>
    </row>
    <row r="164" spans="1:61" ht="11.1" customHeight="1" x14ac:dyDescent="0.25">
      <c r="A164" s="124" t="str">
        <f t="shared" ca="1" si="161"/>
        <v/>
      </c>
      <c r="B164" s="125" t="e">
        <f t="shared" ca="1" si="136"/>
        <v>#N/A</v>
      </c>
      <c r="C164" s="126" t="str">
        <f ca="1">IF(A164="","",IF(snowball,IF(($E$5-AX164)&lt;0,0,$E$5-AX164),0)+D164)</f>
        <v/>
      </c>
      <c r="D164" s="127"/>
      <c r="E164" s="128">
        <f t="shared" ca="1" si="131"/>
        <v>0</v>
      </c>
      <c r="F164" s="128">
        <f t="shared" ca="1" si="132"/>
        <v>0</v>
      </c>
      <c r="G164" s="128">
        <f t="shared" ca="1" si="133"/>
        <v>0</v>
      </c>
      <c r="H164" s="128">
        <f t="shared" ca="1" si="134"/>
        <v>0</v>
      </c>
      <c r="I164" s="128">
        <f t="shared" ca="1" si="135"/>
        <v>0</v>
      </c>
      <c r="J164" s="128">
        <f t="shared" ca="1" si="135"/>
        <v>0</v>
      </c>
      <c r="K164" s="128">
        <f t="shared" ca="1" si="135"/>
        <v>0</v>
      </c>
      <c r="L164" s="128">
        <f t="shared" ca="1" si="135"/>
        <v>0</v>
      </c>
      <c r="M164" s="128">
        <f t="shared" ca="1" si="135"/>
        <v>0</v>
      </c>
      <c r="N164" s="128">
        <f t="shared" ca="1" si="135"/>
        <v>0</v>
      </c>
      <c r="O164" s="129"/>
      <c r="P164" s="128">
        <f t="shared" ca="1" si="137"/>
        <v>0</v>
      </c>
      <c r="Q164" s="128">
        <f t="shared" ca="1" si="138"/>
        <v>0</v>
      </c>
      <c r="R164" s="128">
        <f t="shared" ca="1" si="139"/>
        <v>0</v>
      </c>
      <c r="S164" s="128">
        <f t="shared" ca="1" si="140"/>
        <v>0</v>
      </c>
      <c r="T164" s="128">
        <f t="shared" ca="1" si="141"/>
        <v>0</v>
      </c>
      <c r="U164" s="128">
        <f t="shared" ca="1" si="142"/>
        <v>0</v>
      </c>
      <c r="V164" s="128">
        <f t="shared" ca="1" si="143"/>
        <v>0</v>
      </c>
      <c r="W164" s="128">
        <f t="shared" ca="1" si="144"/>
        <v>0</v>
      </c>
      <c r="X164" s="128">
        <f t="shared" ca="1" si="145"/>
        <v>0</v>
      </c>
      <c r="Y164" s="128">
        <f t="shared" ca="1" si="146"/>
        <v>0</v>
      </c>
      <c r="Z164" s="128">
        <f t="shared" ca="1" si="147"/>
        <v>0</v>
      </c>
      <c r="AA164" s="134"/>
      <c r="AB164" s="128">
        <f t="shared" ca="1" si="120"/>
        <v>0</v>
      </c>
      <c r="AC164" s="128">
        <f t="shared" ca="1" si="121"/>
        <v>0</v>
      </c>
      <c r="AD164" s="128">
        <f t="shared" ca="1" si="122"/>
        <v>0</v>
      </c>
      <c r="AE164" s="128">
        <f t="shared" ca="1" si="124"/>
        <v>0</v>
      </c>
      <c r="AF164" s="128">
        <f t="shared" ca="1" si="125"/>
        <v>0</v>
      </c>
      <c r="AG164" s="128">
        <f t="shared" ca="1" si="126"/>
        <v>0</v>
      </c>
      <c r="AH164" s="128">
        <f t="shared" ca="1" si="127"/>
        <v>0</v>
      </c>
      <c r="AI164" s="128">
        <f t="shared" ca="1" si="128"/>
        <v>0</v>
      </c>
      <c r="AJ164" s="128">
        <f t="shared" ca="1" si="129"/>
        <v>0</v>
      </c>
      <c r="AK164" s="128">
        <f t="shared" ca="1" si="130"/>
        <v>0</v>
      </c>
      <c r="AL164" s="132">
        <f t="shared" ca="1" si="148"/>
        <v>0</v>
      </c>
      <c r="AM164" s="135"/>
      <c r="AN164" s="128">
        <f t="shared" ca="1" si="149"/>
        <v>0</v>
      </c>
      <c r="AO164" s="128">
        <f t="shared" ca="1" si="150"/>
        <v>0</v>
      </c>
      <c r="AP164" s="128">
        <f t="shared" ca="1" si="151"/>
        <v>0</v>
      </c>
      <c r="AQ164" s="128">
        <f t="shared" ca="1" si="152"/>
        <v>0</v>
      </c>
      <c r="AR164" s="128">
        <f t="shared" ca="1" si="153"/>
        <v>0</v>
      </c>
      <c r="AS164" s="128">
        <f t="shared" ca="1" si="154"/>
        <v>0</v>
      </c>
      <c r="AT164" s="128">
        <f t="shared" ca="1" si="155"/>
        <v>0</v>
      </c>
      <c r="AU164" s="128">
        <f t="shared" ca="1" si="156"/>
        <v>0</v>
      </c>
      <c r="AV164" s="128">
        <f t="shared" ca="1" si="157"/>
        <v>0</v>
      </c>
      <c r="AW164" s="128">
        <f t="shared" ca="1" si="158"/>
        <v>0</v>
      </c>
      <c r="AX164" s="132">
        <f t="shared" ca="1" si="159"/>
        <v>0</v>
      </c>
      <c r="AY164" s="132"/>
      <c r="AZ164" s="133">
        <f t="shared" ca="1" si="160"/>
        <v>0</v>
      </c>
      <c r="BA164" s="128">
        <f ca="1">IF(R163&lt;=0,0,IF($C164&lt;=SUM($AZ164:AZ164),0,IF(AO164+$C164-SUM($AZ164:AZ164)&gt;R163+AC164,R163+AC164-AO164,$C164-SUM($AZ164:AZ164))))</f>
        <v>0</v>
      </c>
      <c r="BB164" s="128">
        <f ca="1">IF(S163&lt;=0,0,IF($C164&lt;=SUM($AZ164:BA164),0,IF(AP164+$C164-SUM($AZ164:BA164)&gt;S163+AD164,S163+AD164-AP164,$C164-SUM($AZ164:BA164))))</f>
        <v>0</v>
      </c>
      <c r="BC164" s="128">
        <f ca="1">IF(T163&lt;=0,0,IF($C164&lt;=SUM($AZ164:BB164),0,IF(AQ164+$C164-SUM($AZ164:BB164)&gt;T163+AE164,T163+AE164-AQ164,$C164-SUM($AZ164:BB164))))</f>
        <v>0</v>
      </c>
      <c r="BD164" s="128">
        <f ca="1">IF(U163&lt;=0,0,IF($C164&lt;=SUM($AZ164:BC164),0,IF(AR164+$C164-SUM($AZ164:BC164)&gt;U163+AF164,U163+AF164-AR164,$C164-SUM($AZ164:BC164))))</f>
        <v>0</v>
      </c>
      <c r="BE164" s="128">
        <f ca="1">IF(V163&lt;=0,0,IF($C164&lt;=SUM($AZ164:BD164),0,IF(AS164+$C164-SUM($AZ164:BD164)&gt;V163+AG164,V163+AG164-AS164,$C164-SUM($AZ164:BD164))))</f>
        <v>0</v>
      </c>
      <c r="BF164" s="128">
        <f ca="1">IF(W163&lt;=0,0,IF($C164&lt;=SUM($AZ164:BE164),0,IF(AT164+$C164-SUM($AZ164:BE164)&gt;W163+AH164,W163+AH164-AT164,$C164-SUM($AZ164:BE164))))</f>
        <v>0</v>
      </c>
      <c r="BG164" s="128">
        <f ca="1">IF(X163&lt;=0,0,IF($C164&lt;=SUM($AZ164:BF164),0,IF(AU164+$C164-SUM($AZ164:BF164)&gt;X163+AI164,X163+AI164-AU164,$C164-SUM($AZ164:BF164))))</f>
        <v>0</v>
      </c>
      <c r="BH164" s="128">
        <f ca="1">IF(Y163&lt;=0,0,IF($C164&lt;=SUM($AZ164:BG164),0,IF(AV164+$C164-SUM($AZ164:BG164)&gt;Y163+AJ164,Y163+AJ164-AV164,$C164-SUM($AZ164:BG164))))</f>
        <v>0</v>
      </c>
      <c r="BI164" s="128">
        <f ca="1">IF(Z163&lt;=0,0,IF($C164&lt;=SUM($AZ164:BH164),0,IF(AW164+$C164-SUM($AZ164:BH164)&gt;Z163+AK164,Z163+AK164-AW164,$C164-SUM($AZ164:BH164))))</f>
        <v>0</v>
      </c>
    </row>
    <row r="165" spans="1:61" ht="11.1" customHeight="1" x14ac:dyDescent="0.25">
      <c r="A165" s="124" t="str">
        <f t="shared" ca="1" si="161"/>
        <v/>
      </c>
      <c r="B165" s="125" t="e">
        <f t="shared" ca="1" si="136"/>
        <v>#N/A</v>
      </c>
      <c r="C165" s="126" t="str">
        <f ca="1">IF(A165="","",IF(snowball,IF(($E$5-AX165)&lt;0,0,$E$5-AX165),0)+D165)</f>
        <v/>
      </c>
      <c r="D165" s="127"/>
      <c r="E165" s="128">
        <f t="shared" ca="1" si="131"/>
        <v>0</v>
      </c>
      <c r="F165" s="128">
        <f t="shared" ca="1" si="132"/>
        <v>0</v>
      </c>
      <c r="G165" s="128">
        <f t="shared" ca="1" si="133"/>
        <v>0</v>
      </c>
      <c r="H165" s="128">
        <f t="shared" ca="1" si="134"/>
        <v>0</v>
      </c>
      <c r="I165" s="128">
        <f t="shared" ref="I165:N180" ca="1" si="162">AR165+BD165</f>
        <v>0</v>
      </c>
      <c r="J165" s="128">
        <f t="shared" ca="1" si="162"/>
        <v>0</v>
      </c>
      <c r="K165" s="128">
        <f t="shared" ca="1" si="162"/>
        <v>0</v>
      </c>
      <c r="L165" s="128">
        <f t="shared" ca="1" si="162"/>
        <v>0</v>
      </c>
      <c r="M165" s="128">
        <f t="shared" ca="1" si="162"/>
        <v>0</v>
      </c>
      <c r="N165" s="128">
        <f t="shared" ca="1" si="162"/>
        <v>0</v>
      </c>
      <c r="O165" s="129"/>
      <c r="P165" s="128">
        <f t="shared" ca="1" si="137"/>
        <v>0</v>
      </c>
      <c r="Q165" s="128">
        <f t="shared" ca="1" si="138"/>
        <v>0</v>
      </c>
      <c r="R165" s="128">
        <f t="shared" ca="1" si="139"/>
        <v>0</v>
      </c>
      <c r="S165" s="128">
        <f t="shared" ca="1" si="140"/>
        <v>0</v>
      </c>
      <c r="T165" s="128">
        <f t="shared" ca="1" si="141"/>
        <v>0</v>
      </c>
      <c r="U165" s="128">
        <f t="shared" ca="1" si="142"/>
        <v>0</v>
      </c>
      <c r="V165" s="128">
        <f t="shared" ca="1" si="143"/>
        <v>0</v>
      </c>
      <c r="W165" s="128">
        <f t="shared" ca="1" si="144"/>
        <v>0</v>
      </c>
      <c r="X165" s="128">
        <f t="shared" ca="1" si="145"/>
        <v>0</v>
      </c>
      <c r="Y165" s="128">
        <f t="shared" ca="1" si="146"/>
        <v>0</v>
      </c>
      <c r="Z165" s="128">
        <f t="shared" ca="1" si="147"/>
        <v>0</v>
      </c>
      <c r="AA165" s="134"/>
      <c r="AB165" s="128">
        <f t="shared" ca="1" si="120"/>
        <v>0</v>
      </c>
      <c r="AC165" s="128">
        <f t="shared" ca="1" si="121"/>
        <v>0</v>
      </c>
      <c r="AD165" s="128">
        <f t="shared" ca="1" si="122"/>
        <v>0</v>
      </c>
      <c r="AE165" s="128">
        <f t="shared" ca="1" si="124"/>
        <v>0</v>
      </c>
      <c r="AF165" s="128">
        <f t="shared" ca="1" si="125"/>
        <v>0</v>
      </c>
      <c r="AG165" s="128">
        <f t="shared" ca="1" si="126"/>
        <v>0</v>
      </c>
      <c r="AH165" s="128">
        <f t="shared" ca="1" si="127"/>
        <v>0</v>
      </c>
      <c r="AI165" s="128">
        <f t="shared" ca="1" si="128"/>
        <v>0</v>
      </c>
      <c r="AJ165" s="128">
        <f t="shared" ca="1" si="129"/>
        <v>0</v>
      </c>
      <c r="AK165" s="128">
        <f t="shared" ca="1" si="130"/>
        <v>0</v>
      </c>
      <c r="AL165" s="132">
        <f t="shared" ca="1" si="148"/>
        <v>0</v>
      </c>
      <c r="AM165" s="135"/>
      <c r="AN165" s="128">
        <f t="shared" ca="1" si="149"/>
        <v>0</v>
      </c>
      <c r="AO165" s="128">
        <f t="shared" ca="1" si="150"/>
        <v>0</v>
      </c>
      <c r="AP165" s="128">
        <f t="shared" ca="1" si="151"/>
        <v>0</v>
      </c>
      <c r="AQ165" s="128">
        <f t="shared" ca="1" si="152"/>
        <v>0</v>
      </c>
      <c r="AR165" s="128">
        <f t="shared" ca="1" si="153"/>
        <v>0</v>
      </c>
      <c r="AS165" s="128">
        <f t="shared" ca="1" si="154"/>
        <v>0</v>
      </c>
      <c r="AT165" s="128">
        <f t="shared" ca="1" si="155"/>
        <v>0</v>
      </c>
      <c r="AU165" s="128">
        <f t="shared" ca="1" si="156"/>
        <v>0</v>
      </c>
      <c r="AV165" s="128">
        <f t="shared" ca="1" si="157"/>
        <v>0</v>
      </c>
      <c r="AW165" s="128">
        <f t="shared" ca="1" si="158"/>
        <v>0</v>
      </c>
      <c r="AX165" s="132">
        <f t="shared" ca="1" si="159"/>
        <v>0</v>
      </c>
      <c r="AY165" s="132"/>
      <c r="AZ165" s="133">
        <f t="shared" ca="1" si="160"/>
        <v>0</v>
      </c>
      <c r="BA165" s="128">
        <f ca="1">IF(R164&lt;=0,0,IF($C165&lt;=SUM($AZ165:AZ165),0,IF(AO165+$C165-SUM($AZ165:AZ165)&gt;R164+AC165,R164+AC165-AO165,$C165-SUM($AZ165:AZ165))))</f>
        <v>0</v>
      </c>
      <c r="BB165" s="128">
        <f ca="1">IF(S164&lt;=0,0,IF($C165&lt;=SUM($AZ165:BA165),0,IF(AP165+$C165-SUM($AZ165:BA165)&gt;S164+AD165,S164+AD165-AP165,$C165-SUM($AZ165:BA165))))</f>
        <v>0</v>
      </c>
      <c r="BC165" s="128">
        <f ca="1">IF(T164&lt;=0,0,IF($C165&lt;=SUM($AZ165:BB165),0,IF(AQ165+$C165-SUM($AZ165:BB165)&gt;T164+AE165,T164+AE165-AQ165,$C165-SUM($AZ165:BB165))))</f>
        <v>0</v>
      </c>
      <c r="BD165" s="128">
        <f ca="1">IF(U164&lt;=0,0,IF($C165&lt;=SUM($AZ165:BC165),0,IF(AR165+$C165-SUM($AZ165:BC165)&gt;U164+AF165,U164+AF165-AR165,$C165-SUM($AZ165:BC165))))</f>
        <v>0</v>
      </c>
      <c r="BE165" s="128">
        <f ca="1">IF(V164&lt;=0,0,IF($C165&lt;=SUM($AZ165:BD165),0,IF(AS165+$C165-SUM($AZ165:BD165)&gt;V164+AG165,V164+AG165-AS165,$C165-SUM($AZ165:BD165))))</f>
        <v>0</v>
      </c>
      <c r="BF165" s="128">
        <f ca="1">IF(W164&lt;=0,0,IF($C165&lt;=SUM($AZ165:BE165),0,IF(AT165+$C165-SUM($AZ165:BE165)&gt;W164+AH165,W164+AH165-AT165,$C165-SUM($AZ165:BE165))))</f>
        <v>0</v>
      </c>
      <c r="BG165" s="128">
        <f ca="1">IF(X164&lt;=0,0,IF($C165&lt;=SUM($AZ165:BF165),0,IF(AU165+$C165-SUM($AZ165:BF165)&gt;X164+AI165,X164+AI165-AU165,$C165-SUM($AZ165:BF165))))</f>
        <v>0</v>
      </c>
      <c r="BH165" s="128">
        <f ca="1">IF(Y164&lt;=0,0,IF($C165&lt;=SUM($AZ165:BG165),0,IF(AV165+$C165-SUM($AZ165:BG165)&gt;Y164+AJ165,Y164+AJ165-AV165,$C165-SUM($AZ165:BG165))))</f>
        <v>0</v>
      </c>
      <c r="BI165" s="128">
        <f ca="1">IF(Z164&lt;=0,0,IF($C165&lt;=SUM($AZ165:BH165),0,IF(AW165+$C165-SUM($AZ165:BH165)&gt;Z164+AK165,Z164+AK165-AW165,$C165-SUM($AZ165:BH165))))</f>
        <v>0</v>
      </c>
    </row>
    <row r="166" spans="1:61" ht="11.1" customHeight="1" x14ac:dyDescent="0.25">
      <c r="A166" s="124" t="str">
        <f t="shared" ca="1" si="161"/>
        <v/>
      </c>
      <c r="B166" s="125" t="e">
        <f t="shared" ca="1" si="136"/>
        <v>#N/A</v>
      </c>
      <c r="C166" s="126" t="str">
        <f ca="1">IF(A166="","",IF(snowball,IF(($E$5-AX166)&lt;0,0,$E$5-AX166),0)+D166)</f>
        <v/>
      </c>
      <c r="D166" s="127"/>
      <c r="E166" s="128">
        <f t="shared" ca="1" si="131"/>
        <v>0</v>
      </c>
      <c r="F166" s="128">
        <f t="shared" ca="1" si="132"/>
        <v>0</v>
      </c>
      <c r="G166" s="128">
        <f t="shared" ca="1" si="133"/>
        <v>0</v>
      </c>
      <c r="H166" s="128">
        <f t="shared" ca="1" si="134"/>
        <v>0</v>
      </c>
      <c r="I166" s="128">
        <f t="shared" ca="1" si="162"/>
        <v>0</v>
      </c>
      <c r="J166" s="128">
        <f t="shared" ca="1" si="162"/>
        <v>0</v>
      </c>
      <c r="K166" s="128">
        <f t="shared" ca="1" si="162"/>
        <v>0</v>
      </c>
      <c r="L166" s="128">
        <f t="shared" ca="1" si="162"/>
        <v>0</v>
      </c>
      <c r="M166" s="128">
        <f t="shared" ca="1" si="162"/>
        <v>0</v>
      </c>
      <c r="N166" s="128">
        <f t="shared" ca="1" si="162"/>
        <v>0</v>
      </c>
      <c r="O166" s="129"/>
      <c r="P166" s="128">
        <f t="shared" ca="1" si="137"/>
        <v>0</v>
      </c>
      <c r="Q166" s="128">
        <f t="shared" ca="1" si="138"/>
        <v>0</v>
      </c>
      <c r="R166" s="128">
        <f t="shared" ca="1" si="139"/>
        <v>0</v>
      </c>
      <c r="S166" s="128">
        <f t="shared" ca="1" si="140"/>
        <v>0</v>
      </c>
      <c r="T166" s="128">
        <f t="shared" ca="1" si="141"/>
        <v>0</v>
      </c>
      <c r="U166" s="128">
        <f t="shared" ca="1" si="142"/>
        <v>0</v>
      </c>
      <c r="V166" s="128">
        <f t="shared" ca="1" si="143"/>
        <v>0</v>
      </c>
      <c r="W166" s="128">
        <f t="shared" ca="1" si="144"/>
        <v>0</v>
      </c>
      <c r="X166" s="128">
        <f t="shared" ca="1" si="145"/>
        <v>0</v>
      </c>
      <c r="Y166" s="128">
        <f t="shared" ca="1" si="146"/>
        <v>0</v>
      </c>
      <c r="Z166" s="128">
        <f t="shared" ca="1" si="147"/>
        <v>0</v>
      </c>
      <c r="AA166" s="134"/>
      <c r="AB166" s="128">
        <f t="shared" ca="1" si="120"/>
        <v>0</v>
      </c>
      <c r="AC166" s="128">
        <f t="shared" ca="1" si="121"/>
        <v>0</v>
      </c>
      <c r="AD166" s="128">
        <f t="shared" ca="1" si="122"/>
        <v>0</v>
      </c>
      <c r="AE166" s="128">
        <f t="shared" ca="1" si="124"/>
        <v>0</v>
      </c>
      <c r="AF166" s="128">
        <f t="shared" ca="1" si="125"/>
        <v>0</v>
      </c>
      <c r="AG166" s="128">
        <f t="shared" ca="1" si="126"/>
        <v>0</v>
      </c>
      <c r="AH166" s="128">
        <f t="shared" ca="1" si="127"/>
        <v>0</v>
      </c>
      <c r="AI166" s="128">
        <f t="shared" ca="1" si="128"/>
        <v>0</v>
      </c>
      <c r="AJ166" s="128">
        <f t="shared" ca="1" si="129"/>
        <v>0</v>
      </c>
      <c r="AK166" s="128">
        <f t="shared" ca="1" si="130"/>
        <v>0</v>
      </c>
      <c r="AL166" s="132">
        <f t="shared" ca="1" si="148"/>
        <v>0</v>
      </c>
      <c r="AM166" s="135"/>
      <c r="AN166" s="128">
        <f t="shared" ca="1" si="149"/>
        <v>0</v>
      </c>
      <c r="AO166" s="128">
        <f t="shared" ca="1" si="150"/>
        <v>0</v>
      </c>
      <c r="AP166" s="128">
        <f t="shared" ca="1" si="151"/>
        <v>0</v>
      </c>
      <c r="AQ166" s="128">
        <f t="shared" ca="1" si="152"/>
        <v>0</v>
      </c>
      <c r="AR166" s="128">
        <f t="shared" ca="1" si="153"/>
        <v>0</v>
      </c>
      <c r="AS166" s="128">
        <f t="shared" ca="1" si="154"/>
        <v>0</v>
      </c>
      <c r="AT166" s="128">
        <f t="shared" ca="1" si="155"/>
        <v>0</v>
      </c>
      <c r="AU166" s="128">
        <f t="shared" ca="1" si="156"/>
        <v>0</v>
      </c>
      <c r="AV166" s="128">
        <f t="shared" ca="1" si="157"/>
        <v>0</v>
      </c>
      <c r="AW166" s="128">
        <f t="shared" ca="1" si="158"/>
        <v>0</v>
      </c>
      <c r="AX166" s="132">
        <f t="shared" ca="1" si="159"/>
        <v>0</v>
      </c>
      <c r="AY166" s="132"/>
      <c r="AZ166" s="133">
        <f t="shared" ca="1" si="160"/>
        <v>0</v>
      </c>
      <c r="BA166" s="128">
        <f ca="1">IF(R165&lt;=0,0,IF($C166&lt;=SUM($AZ166:AZ166),0,IF(AO166+$C166-SUM($AZ166:AZ166)&gt;R165+AC166,R165+AC166-AO166,$C166-SUM($AZ166:AZ166))))</f>
        <v>0</v>
      </c>
      <c r="BB166" s="128">
        <f ca="1">IF(S165&lt;=0,0,IF($C166&lt;=SUM($AZ166:BA166),0,IF(AP166+$C166-SUM($AZ166:BA166)&gt;S165+AD166,S165+AD166-AP166,$C166-SUM($AZ166:BA166))))</f>
        <v>0</v>
      </c>
      <c r="BC166" s="128">
        <f ca="1">IF(T165&lt;=0,0,IF($C166&lt;=SUM($AZ166:BB166),0,IF(AQ166+$C166-SUM($AZ166:BB166)&gt;T165+AE166,T165+AE166-AQ166,$C166-SUM($AZ166:BB166))))</f>
        <v>0</v>
      </c>
      <c r="BD166" s="128">
        <f ca="1">IF(U165&lt;=0,0,IF($C166&lt;=SUM($AZ166:BC166),0,IF(AR166+$C166-SUM($AZ166:BC166)&gt;U165+AF166,U165+AF166-AR166,$C166-SUM($AZ166:BC166))))</f>
        <v>0</v>
      </c>
      <c r="BE166" s="128">
        <f ca="1">IF(V165&lt;=0,0,IF($C166&lt;=SUM($AZ166:BD166),0,IF(AS166+$C166-SUM($AZ166:BD166)&gt;V165+AG166,V165+AG166-AS166,$C166-SUM($AZ166:BD166))))</f>
        <v>0</v>
      </c>
      <c r="BF166" s="128">
        <f ca="1">IF(W165&lt;=0,0,IF($C166&lt;=SUM($AZ166:BE166),0,IF(AT166+$C166-SUM($AZ166:BE166)&gt;W165+AH166,W165+AH166-AT166,$C166-SUM($AZ166:BE166))))</f>
        <v>0</v>
      </c>
      <c r="BG166" s="128">
        <f ca="1">IF(X165&lt;=0,0,IF($C166&lt;=SUM($AZ166:BF166),0,IF(AU166+$C166-SUM($AZ166:BF166)&gt;X165+AI166,X165+AI166-AU166,$C166-SUM($AZ166:BF166))))</f>
        <v>0</v>
      </c>
      <c r="BH166" s="128">
        <f ca="1">IF(Y165&lt;=0,0,IF($C166&lt;=SUM($AZ166:BG166),0,IF(AV166+$C166-SUM($AZ166:BG166)&gt;Y165+AJ166,Y165+AJ166-AV166,$C166-SUM($AZ166:BG166))))</f>
        <v>0</v>
      </c>
      <c r="BI166" s="128">
        <f ca="1">IF(Z165&lt;=0,0,IF($C166&lt;=SUM($AZ166:BH166),0,IF(AW166+$C166-SUM($AZ166:BH166)&gt;Z165+AK166,Z165+AK166-AW166,$C166-SUM($AZ166:BH166))))</f>
        <v>0</v>
      </c>
    </row>
    <row r="167" spans="1:61" ht="11.1" customHeight="1" x14ac:dyDescent="0.25">
      <c r="A167" s="124" t="str">
        <f t="shared" ca="1" si="161"/>
        <v/>
      </c>
      <c r="B167" s="125" t="e">
        <f t="shared" ca="1" si="136"/>
        <v>#N/A</v>
      </c>
      <c r="C167" s="126" t="str">
        <f ca="1">IF(A167="","",IF(snowball,IF(($E$5-AX167)&lt;0,0,$E$5-AX167),0)+D167)</f>
        <v/>
      </c>
      <c r="D167" s="127"/>
      <c r="E167" s="128">
        <f t="shared" ca="1" si="131"/>
        <v>0</v>
      </c>
      <c r="F167" s="128">
        <f t="shared" ca="1" si="132"/>
        <v>0</v>
      </c>
      <c r="G167" s="128">
        <f t="shared" ca="1" si="133"/>
        <v>0</v>
      </c>
      <c r="H167" s="128">
        <f t="shared" ca="1" si="134"/>
        <v>0</v>
      </c>
      <c r="I167" s="128">
        <f t="shared" ca="1" si="162"/>
        <v>0</v>
      </c>
      <c r="J167" s="128">
        <f t="shared" ca="1" si="162"/>
        <v>0</v>
      </c>
      <c r="K167" s="128">
        <f t="shared" ca="1" si="162"/>
        <v>0</v>
      </c>
      <c r="L167" s="128">
        <f t="shared" ca="1" si="162"/>
        <v>0</v>
      </c>
      <c r="M167" s="128">
        <f t="shared" ca="1" si="162"/>
        <v>0</v>
      </c>
      <c r="N167" s="128">
        <f t="shared" ca="1" si="162"/>
        <v>0</v>
      </c>
      <c r="O167" s="129"/>
      <c r="P167" s="128">
        <f t="shared" ca="1" si="137"/>
        <v>0</v>
      </c>
      <c r="Q167" s="128">
        <f t="shared" ca="1" si="138"/>
        <v>0</v>
      </c>
      <c r="R167" s="128">
        <f t="shared" ca="1" si="139"/>
        <v>0</v>
      </c>
      <c r="S167" s="128">
        <f t="shared" ca="1" si="140"/>
        <v>0</v>
      </c>
      <c r="T167" s="128">
        <f t="shared" ca="1" si="141"/>
        <v>0</v>
      </c>
      <c r="U167" s="128">
        <f t="shared" ca="1" si="142"/>
        <v>0</v>
      </c>
      <c r="V167" s="128">
        <f t="shared" ca="1" si="143"/>
        <v>0</v>
      </c>
      <c r="W167" s="128">
        <f t="shared" ca="1" si="144"/>
        <v>0</v>
      </c>
      <c r="X167" s="128">
        <f t="shared" ca="1" si="145"/>
        <v>0</v>
      </c>
      <c r="Y167" s="128">
        <f t="shared" ca="1" si="146"/>
        <v>0</v>
      </c>
      <c r="Z167" s="128">
        <f t="shared" ca="1" si="147"/>
        <v>0</v>
      </c>
      <c r="AA167" s="134"/>
      <c r="AB167" s="128">
        <f t="shared" ca="1" si="120"/>
        <v>0</v>
      </c>
      <c r="AC167" s="128">
        <f t="shared" ca="1" si="121"/>
        <v>0</v>
      </c>
      <c r="AD167" s="128">
        <f t="shared" ca="1" si="122"/>
        <v>0</v>
      </c>
      <c r="AE167" s="128">
        <f t="shared" ca="1" si="124"/>
        <v>0</v>
      </c>
      <c r="AF167" s="128">
        <f t="shared" ca="1" si="125"/>
        <v>0</v>
      </c>
      <c r="AG167" s="128">
        <f t="shared" ca="1" si="126"/>
        <v>0</v>
      </c>
      <c r="AH167" s="128">
        <f t="shared" ca="1" si="127"/>
        <v>0</v>
      </c>
      <c r="AI167" s="128">
        <f t="shared" ca="1" si="128"/>
        <v>0</v>
      </c>
      <c r="AJ167" s="128">
        <f t="shared" ca="1" si="129"/>
        <v>0</v>
      </c>
      <c r="AK167" s="128">
        <f t="shared" ca="1" si="130"/>
        <v>0</v>
      </c>
      <c r="AL167" s="132">
        <f t="shared" ca="1" si="148"/>
        <v>0</v>
      </c>
      <c r="AM167" s="135"/>
      <c r="AN167" s="128">
        <f t="shared" ca="1" si="149"/>
        <v>0</v>
      </c>
      <c r="AO167" s="128">
        <f t="shared" ca="1" si="150"/>
        <v>0</v>
      </c>
      <c r="AP167" s="128">
        <f t="shared" ca="1" si="151"/>
        <v>0</v>
      </c>
      <c r="AQ167" s="128">
        <f t="shared" ca="1" si="152"/>
        <v>0</v>
      </c>
      <c r="AR167" s="128">
        <f t="shared" ca="1" si="153"/>
        <v>0</v>
      </c>
      <c r="AS167" s="128">
        <f t="shared" ca="1" si="154"/>
        <v>0</v>
      </c>
      <c r="AT167" s="128">
        <f t="shared" ca="1" si="155"/>
        <v>0</v>
      </c>
      <c r="AU167" s="128">
        <f t="shared" ca="1" si="156"/>
        <v>0</v>
      </c>
      <c r="AV167" s="128">
        <f t="shared" ca="1" si="157"/>
        <v>0</v>
      </c>
      <c r="AW167" s="128">
        <f t="shared" ca="1" si="158"/>
        <v>0</v>
      </c>
      <c r="AX167" s="132">
        <f t="shared" ca="1" si="159"/>
        <v>0</v>
      </c>
      <c r="AY167" s="132"/>
      <c r="AZ167" s="133">
        <f t="shared" ca="1" si="160"/>
        <v>0</v>
      </c>
      <c r="BA167" s="128">
        <f ca="1">IF(R166&lt;=0,0,IF($C167&lt;=SUM($AZ167:AZ167),0,IF(AO167+$C167-SUM($AZ167:AZ167)&gt;R166+AC167,R166+AC167-AO167,$C167-SUM($AZ167:AZ167))))</f>
        <v>0</v>
      </c>
      <c r="BB167" s="128">
        <f ca="1">IF(S166&lt;=0,0,IF($C167&lt;=SUM($AZ167:BA167),0,IF(AP167+$C167-SUM($AZ167:BA167)&gt;S166+AD167,S166+AD167-AP167,$C167-SUM($AZ167:BA167))))</f>
        <v>0</v>
      </c>
      <c r="BC167" s="128">
        <f ca="1">IF(T166&lt;=0,0,IF($C167&lt;=SUM($AZ167:BB167),0,IF(AQ167+$C167-SUM($AZ167:BB167)&gt;T166+AE167,T166+AE167-AQ167,$C167-SUM($AZ167:BB167))))</f>
        <v>0</v>
      </c>
      <c r="BD167" s="128">
        <f ca="1">IF(U166&lt;=0,0,IF($C167&lt;=SUM($AZ167:BC167),0,IF(AR167+$C167-SUM($AZ167:BC167)&gt;U166+AF167,U166+AF167-AR167,$C167-SUM($AZ167:BC167))))</f>
        <v>0</v>
      </c>
      <c r="BE167" s="128">
        <f ca="1">IF(V166&lt;=0,0,IF($C167&lt;=SUM($AZ167:BD167),0,IF(AS167+$C167-SUM($AZ167:BD167)&gt;V166+AG167,V166+AG167-AS167,$C167-SUM($AZ167:BD167))))</f>
        <v>0</v>
      </c>
      <c r="BF167" s="128">
        <f ca="1">IF(W166&lt;=0,0,IF($C167&lt;=SUM($AZ167:BE167),0,IF(AT167+$C167-SUM($AZ167:BE167)&gt;W166+AH167,W166+AH167-AT167,$C167-SUM($AZ167:BE167))))</f>
        <v>0</v>
      </c>
      <c r="BG167" s="128">
        <f ca="1">IF(X166&lt;=0,0,IF($C167&lt;=SUM($AZ167:BF167),0,IF(AU167+$C167-SUM($AZ167:BF167)&gt;X166+AI167,X166+AI167-AU167,$C167-SUM($AZ167:BF167))))</f>
        <v>0</v>
      </c>
      <c r="BH167" s="128">
        <f ca="1">IF(Y166&lt;=0,0,IF($C167&lt;=SUM($AZ167:BG167),0,IF(AV167+$C167-SUM($AZ167:BG167)&gt;Y166+AJ167,Y166+AJ167-AV167,$C167-SUM($AZ167:BG167))))</f>
        <v>0</v>
      </c>
      <c r="BI167" s="128">
        <f ca="1">IF(Z166&lt;=0,0,IF($C167&lt;=SUM($AZ167:BH167),0,IF(AW167+$C167-SUM($AZ167:BH167)&gt;Z166+AK167,Z166+AK167-AW167,$C167-SUM($AZ167:BH167))))</f>
        <v>0</v>
      </c>
    </row>
    <row r="168" spans="1:61" ht="11.1" customHeight="1" x14ac:dyDescent="0.25">
      <c r="A168" s="124" t="str">
        <f t="shared" ca="1" si="161"/>
        <v/>
      </c>
      <c r="B168" s="125" t="e">
        <f t="shared" ca="1" si="136"/>
        <v>#N/A</v>
      </c>
      <c r="C168" s="126" t="str">
        <f ca="1">IF(A168="","",IF(snowball,IF(($E$5-AX168)&lt;0,0,$E$5-AX168),0)+D168)</f>
        <v/>
      </c>
      <c r="D168" s="127"/>
      <c r="E168" s="128">
        <f t="shared" ca="1" si="131"/>
        <v>0</v>
      </c>
      <c r="F168" s="128">
        <f t="shared" ca="1" si="132"/>
        <v>0</v>
      </c>
      <c r="G168" s="128">
        <f t="shared" ca="1" si="133"/>
        <v>0</v>
      </c>
      <c r="H168" s="128">
        <f t="shared" ca="1" si="134"/>
        <v>0</v>
      </c>
      <c r="I168" s="128">
        <f t="shared" ca="1" si="162"/>
        <v>0</v>
      </c>
      <c r="J168" s="128">
        <f t="shared" ca="1" si="162"/>
        <v>0</v>
      </c>
      <c r="K168" s="128">
        <f t="shared" ca="1" si="162"/>
        <v>0</v>
      </c>
      <c r="L168" s="128">
        <f t="shared" ca="1" si="162"/>
        <v>0</v>
      </c>
      <c r="M168" s="128">
        <f t="shared" ca="1" si="162"/>
        <v>0</v>
      </c>
      <c r="N168" s="128">
        <f t="shared" ca="1" si="162"/>
        <v>0</v>
      </c>
      <c r="O168" s="129"/>
      <c r="P168" s="128">
        <f t="shared" ca="1" si="137"/>
        <v>0</v>
      </c>
      <c r="Q168" s="128">
        <f t="shared" ca="1" si="138"/>
        <v>0</v>
      </c>
      <c r="R168" s="128">
        <f t="shared" ca="1" si="139"/>
        <v>0</v>
      </c>
      <c r="S168" s="128">
        <f t="shared" ca="1" si="140"/>
        <v>0</v>
      </c>
      <c r="T168" s="128">
        <f t="shared" ca="1" si="141"/>
        <v>0</v>
      </c>
      <c r="U168" s="128">
        <f t="shared" ca="1" si="142"/>
        <v>0</v>
      </c>
      <c r="V168" s="128">
        <f t="shared" ca="1" si="143"/>
        <v>0</v>
      </c>
      <c r="W168" s="128">
        <f t="shared" ca="1" si="144"/>
        <v>0</v>
      </c>
      <c r="X168" s="128">
        <f t="shared" ca="1" si="145"/>
        <v>0</v>
      </c>
      <c r="Y168" s="128">
        <f t="shared" ca="1" si="146"/>
        <v>0</v>
      </c>
      <c r="Z168" s="128">
        <f t="shared" ca="1" si="147"/>
        <v>0</v>
      </c>
      <c r="AA168" s="134"/>
      <c r="AB168" s="128">
        <f t="shared" ca="1" si="120"/>
        <v>0</v>
      </c>
      <c r="AC168" s="128">
        <f t="shared" ca="1" si="121"/>
        <v>0</v>
      </c>
      <c r="AD168" s="128">
        <f t="shared" ca="1" si="122"/>
        <v>0</v>
      </c>
      <c r="AE168" s="128">
        <f t="shared" ca="1" si="124"/>
        <v>0</v>
      </c>
      <c r="AF168" s="128">
        <f t="shared" ca="1" si="125"/>
        <v>0</v>
      </c>
      <c r="AG168" s="128">
        <f t="shared" ca="1" si="126"/>
        <v>0</v>
      </c>
      <c r="AH168" s="128">
        <f t="shared" ca="1" si="127"/>
        <v>0</v>
      </c>
      <c r="AI168" s="128">
        <f t="shared" ca="1" si="128"/>
        <v>0</v>
      </c>
      <c r="AJ168" s="128">
        <f t="shared" ca="1" si="129"/>
        <v>0</v>
      </c>
      <c r="AK168" s="128">
        <f t="shared" ca="1" si="130"/>
        <v>0</v>
      </c>
      <c r="AL168" s="132">
        <f t="shared" ca="1" si="148"/>
        <v>0</v>
      </c>
      <c r="AM168" s="135"/>
      <c r="AN168" s="128">
        <f t="shared" ca="1" si="149"/>
        <v>0</v>
      </c>
      <c r="AO168" s="128">
        <f t="shared" ca="1" si="150"/>
        <v>0</v>
      </c>
      <c r="AP168" s="128">
        <f t="shared" ca="1" si="151"/>
        <v>0</v>
      </c>
      <c r="AQ168" s="128">
        <f t="shared" ca="1" si="152"/>
        <v>0</v>
      </c>
      <c r="AR168" s="128">
        <f t="shared" ca="1" si="153"/>
        <v>0</v>
      </c>
      <c r="AS168" s="128">
        <f t="shared" ca="1" si="154"/>
        <v>0</v>
      </c>
      <c r="AT168" s="128">
        <f t="shared" ca="1" si="155"/>
        <v>0</v>
      </c>
      <c r="AU168" s="128">
        <f t="shared" ca="1" si="156"/>
        <v>0</v>
      </c>
      <c r="AV168" s="128">
        <f t="shared" ca="1" si="157"/>
        <v>0</v>
      </c>
      <c r="AW168" s="128">
        <f t="shared" ca="1" si="158"/>
        <v>0</v>
      </c>
      <c r="AX168" s="132">
        <f t="shared" ca="1" si="159"/>
        <v>0</v>
      </c>
      <c r="AY168" s="132"/>
      <c r="AZ168" s="133">
        <f t="shared" ca="1" si="160"/>
        <v>0</v>
      </c>
      <c r="BA168" s="128">
        <f ca="1">IF(R167&lt;=0,0,IF($C168&lt;=SUM($AZ168:AZ168),0,IF(AO168+$C168-SUM($AZ168:AZ168)&gt;R167+AC168,R167+AC168-AO168,$C168-SUM($AZ168:AZ168))))</f>
        <v>0</v>
      </c>
      <c r="BB168" s="128">
        <f ca="1">IF(S167&lt;=0,0,IF($C168&lt;=SUM($AZ168:BA168),0,IF(AP168+$C168-SUM($AZ168:BA168)&gt;S167+AD168,S167+AD168-AP168,$C168-SUM($AZ168:BA168))))</f>
        <v>0</v>
      </c>
      <c r="BC168" s="128">
        <f ca="1">IF(T167&lt;=0,0,IF($C168&lt;=SUM($AZ168:BB168),0,IF(AQ168+$C168-SUM($AZ168:BB168)&gt;T167+AE168,T167+AE168-AQ168,$C168-SUM($AZ168:BB168))))</f>
        <v>0</v>
      </c>
      <c r="BD168" s="128">
        <f ca="1">IF(U167&lt;=0,0,IF($C168&lt;=SUM($AZ168:BC168),0,IF(AR168+$C168-SUM($AZ168:BC168)&gt;U167+AF168,U167+AF168-AR168,$C168-SUM($AZ168:BC168))))</f>
        <v>0</v>
      </c>
      <c r="BE168" s="128">
        <f ca="1">IF(V167&lt;=0,0,IF($C168&lt;=SUM($AZ168:BD168),0,IF(AS168+$C168-SUM($AZ168:BD168)&gt;V167+AG168,V167+AG168-AS168,$C168-SUM($AZ168:BD168))))</f>
        <v>0</v>
      </c>
      <c r="BF168" s="128">
        <f ca="1">IF(W167&lt;=0,0,IF($C168&lt;=SUM($AZ168:BE168),0,IF(AT168+$C168-SUM($AZ168:BE168)&gt;W167+AH168,W167+AH168-AT168,$C168-SUM($AZ168:BE168))))</f>
        <v>0</v>
      </c>
      <c r="BG168" s="128">
        <f ca="1">IF(X167&lt;=0,0,IF($C168&lt;=SUM($AZ168:BF168),0,IF(AU168+$C168-SUM($AZ168:BF168)&gt;X167+AI168,X167+AI168-AU168,$C168-SUM($AZ168:BF168))))</f>
        <v>0</v>
      </c>
      <c r="BH168" s="128">
        <f ca="1">IF(Y167&lt;=0,0,IF($C168&lt;=SUM($AZ168:BG168),0,IF(AV168+$C168-SUM($AZ168:BG168)&gt;Y167+AJ168,Y167+AJ168-AV168,$C168-SUM($AZ168:BG168))))</f>
        <v>0</v>
      </c>
      <c r="BI168" s="128">
        <f ca="1">IF(Z167&lt;=0,0,IF($C168&lt;=SUM($AZ168:BH168),0,IF(AW168+$C168-SUM($AZ168:BH168)&gt;Z167+AK168,Z167+AK168-AW168,$C168-SUM($AZ168:BH168))))</f>
        <v>0</v>
      </c>
    </row>
    <row r="169" spans="1:61" ht="11.1" customHeight="1" x14ac:dyDescent="0.25">
      <c r="A169" s="124" t="str">
        <f t="shared" ca="1" si="161"/>
        <v/>
      </c>
      <c r="B169" s="125" t="e">
        <f t="shared" ca="1" si="136"/>
        <v>#N/A</v>
      </c>
      <c r="C169" s="126" t="str">
        <f ca="1">IF(A169="","",IF(snowball,IF(($E$5-AX169)&lt;0,0,$E$5-AX169),0)+D169)</f>
        <v/>
      </c>
      <c r="D169" s="127"/>
      <c r="E169" s="128">
        <f t="shared" ca="1" si="131"/>
        <v>0</v>
      </c>
      <c r="F169" s="128">
        <f t="shared" ca="1" si="132"/>
        <v>0</v>
      </c>
      <c r="G169" s="128">
        <f t="shared" ca="1" si="133"/>
        <v>0</v>
      </c>
      <c r="H169" s="128">
        <f t="shared" ca="1" si="134"/>
        <v>0</v>
      </c>
      <c r="I169" s="128">
        <f t="shared" ca="1" si="162"/>
        <v>0</v>
      </c>
      <c r="J169" s="128">
        <f t="shared" ca="1" si="162"/>
        <v>0</v>
      </c>
      <c r="K169" s="128">
        <f t="shared" ca="1" si="162"/>
        <v>0</v>
      </c>
      <c r="L169" s="128">
        <f t="shared" ca="1" si="162"/>
        <v>0</v>
      </c>
      <c r="M169" s="128">
        <f t="shared" ca="1" si="162"/>
        <v>0</v>
      </c>
      <c r="N169" s="128">
        <f t="shared" ca="1" si="162"/>
        <v>0</v>
      </c>
      <c r="O169" s="129"/>
      <c r="P169" s="128">
        <f t="shared" ca="1" si="137"/>
        <v>0</v>
      </c>
      <c r="Q169" s="128">
        <f t="shared" ca="1" si="138"/>
        <v>0</v>
      </c>
      <c r="R169" s="128">
        <f t="shared" ca="1" si="139"/>
        <v>0</v>
      </c>
      <c r="S169" s="128">
        <f t="shared" ca="1" si="140"/>
        <v>0</v>
      </c>
      <c r="T169" s="128">
        <f t="shared" ca="1" si="141"/>
        <v>0</v>
      </c>
      <c r="U169" s="128">
        <f t="shared" ca="1" si="142"/>
        <v>0</v>
      </c>
      <c r="V169" s="128">
        <f t="shared" ca="1" si="143"/>
        <v>0</v>
      </c>
      <c r="W169" s="128">
        <f t="shared" ca="1" si="144"/>
        <v>0</v>
      </c>
      <c r="X169" s="128">
        <f t="shared" ca="1" si="145"/>
        <v>0</v>
      </c>
      <c r="Y169" s="128">
        <f t="shared" ca="1" si="146"/>
        <v>0</v>
      </c>
      <c r="Z169" s="128">
        <f t="shared" ca="1" si="147"/>
        <v>0</v>
      </c>
      <c r="AA169" s="134"/>
      <c r="AB169" s="128">
        <f t="shared" ca="1" si="120"/>
        <v>0</v>
      </c>
      <c r="AC169" s="128">
        <f t="shared" ca="1" si="121"/>
        <v>0</v>
      </c>
      <c r="AD169" s="128">
        <f t="shared" ca="1" si="122"/>
        <v>0</v>
      </c>
      <c r="AE169" s="128">
        <f t="shared" ca="1" si="124"/>
        <v>0</v>
      </c>
      <c r="AF169" s="128">
        <f t="shared" ca="1" si="125"/>
        <v>0</v>
      </c>
      <c r="AG169" s="128">
        <f t="shared" ca="1" si="126"/>
        <v>0</v>
      </c>
      <c r="AH169" s="128">
        <f t="shared" ca="1" si="127"/>
        <v>0</v>
      </c>
      <c r="AI169" s="128">
        <f t="shared" ca="1" si="128"/>
        <v>0</v>
      </c>
      <c r="AJ169" s="128">
        <f t="shared" ca="1" si="129"/>
        <v>0</v>
      </c>
      <c r="AK169" s="128">
        <f t="shared" ca="1" si="130"/>
        <v>0</v>
      </c>
      <c r="AL169" s="132">
        <f t="shared" ca="1" si="148"/>
        <v>0</v>
      </c>
      <c r="AM169" s="135"/>
      <c r="AN169" s="128">
        <f t="shared" ca="1" si="149"/>
        <v>0</v>
      </c>
      <c r="AO169" s="128">
        <f t="shared" ca="1" si="150"/>
        <v>0</v>
      </c>
      <c r="AP169" s="128">
        <f t="shared" ca="1" si="151"/>
        <v>0</v>
      </c>
      <c r="AQ169" s="128">
        <f t="shared" ca="1" si="152"/>
        <v>0</v>
      </c>
      <c r="AR169" s="128">
        <f t="shared" ca="1" si="153"/>
        <v>0</v>
      </c>
      <c r="AS169" s="128">
        <f t="shared" ca="1" si="154"/>
        <v>0</v>
      </c>
      <c r="AT169" s="128">
        <f t="shared" ca="1" si="155"/>
        <v>0</v>
      </c>
      <c r="AU169" s="128">
        <f t="shared" ca="1" si="156"/>
        <v>0</v>
      </c>
      <c r="AV169" s="128">
        <f t="shared" ca="1" si="157"/>
        <v>0</v>
      </c>
      <c r="AW169" s="128">
        <f t="shared" ca="1" si="158"/>
        <v>0</v>
      </c>
      <c r="AX169" s="132">
        <f t="shared" ca="1" si="159"/>
        <v>0</v>
      </c>
      <c r="AY169" s="132"/>
      <c r="AZ169" s="133">
        <f t="shared" ca="1" si="160"/>
        <v>0</v>
      </c>
      <c r="BA169" s="128">
        <f ca="1">IF(R168&lt;=0,0,IF($C169&lt;=SUM($AZ169:AZ169),0,IF(AO169+$C169-SUM($AZ169:AZ169)&gt;R168+AC169,R168+AC169-AO169,$C169-SUM($AZ169:AZ169))))</f>
        <v>0</v>
      </c>
      <c r="BB169" s="128">
        <f ca="1">IF(S168&lt;=0,0,IF($C169&lt;=SUM($AZ169:BA169),0,IF(AP169+$C169-SUM($AZ169:BA169)&gt;S168+AD169,S168+AD169-AP169,$C169-SUM($AZ169:BA169))))</f>
        <v>0</v>
      </c>
      <c r="BC169" s="128">
        <f ca="1">IF(T168&lt;=0,0,IF($C169&lt;=SUM($AZ169:BB169),0,IF(AQ169+$C169-SUM($AZ169:BB169)&gt;T168+AE169,T168+AE169-AQ169,$C169-SUM($AZ169:BB169))))</f>
        <v>0</v>
      </c>
      <c r="BD169" s="128">
        <f ca="1">IF(U168&lt;=0,0,IF($C169&lt;=SUM($AZ169:BC169),0,IF(AR169+$C169-SUM($AZ169:BC169)&gt;U168+AF169,U168+AF169-AR169,$C169-SUM($AZ169:BC169))))</f>
        <v>0</v>
      </c>
      <c r="BE169" s="128">
        <f ca="1">IF(V168&lt;=0,0,IF($C169&lt;=SUM($AZ169:BD169),0,IF(AS169+$C169-SUM($AZ169:BD169)&gt;V168+AG169,V168+AG169-AS169,$C169-SUM($AZ169:BD169))))</f>
        <v>0</v>
      </c>
      <c r="BF169" s="128">
        <f ca="1">IF(W168&lt;=0,0,IF($C169&lt;=SUM($AZ169:BE169),0,IF(AT169+$C169-SUM($AZ169:BE169)&gt;W168+AH169,W168+AH169-AT169,$C169-SUM($AZ169:BE169))))</f>
        <v>0</v>
      </c>
      <c r="BG169" s="128">
        <f ca="1">IF(X168&lt;=0,0,IF($C169&lt;=SUM($AZ169:BF169),0,IF(AU169+$C169-SUM($AZ169:BF169)&gt;X168+AI169,X168+AI169-AU169,$C169-SUM($AZ169:BF169))))</f>
        <v>0</v>
      </c>
      <c r="BH169" s="128">
        <f ca="1">IF(Y168&lt;=0,0,IF($C169&lt;=SUM($AZ169:BG169),0,IF(AV169+$C169-SUM($AZ169:BG169)&gt;Y168+AJ169,Y168+AJ169-AV169,$C169-SUM($AZ169:BG169))))</f>
        <v>0</v>
      </c>
      <c r="BI169" s="128">
        <f ca="1">IF(Z168&lt;=0,0,IF($C169&lt;=SUM($AZ169:BH169),0,IF(AW169+$C169-SUM($AZ169:BH169)&gt;Z168+AK169,Z168+AK169-AW169,$C169-SUM($AZ169:BH169))))</f>
        <v>0</v>
      </c>
    </row>
    <row r="170" spans="1:61" ht="11.1" customHeight="1" x14ac:dyDescent="0.25">
      <c r="A170" s="124" t="str">
        <f t="shared" ca="1" si="161"/>
        <v/>
      </c>
      <c r="B170" s="125" t="e">
        <f t="shared" ca="1" si="136"/>
        <v>#N/A</v>
      </c>
      <c r="C170" s="126" t="str">
        <f ca="1">IF(A170="","",IF(snowball,IF(($E$5-AX170)&lt;0,0,$E$5-AX170),0)+D170)</f>
        <v/>
      </c>
      <c r="D170" s="127"/>
      <c r="E170" s="128">
        <f t="shared" ca="1" si="131"/>
        <v>0</v>
      </c>
      <c r="F170" s="128">
        <f t="shared" ca="1" si="132"/>
        <v>0</v>
      </c>
      <c r="G170" s="128">
        <f t="shared" ca="1" si="133"/>
        <v>0</v>
      </c>
      <c r="H170" s="128">
        <f t="shared" ca="1" si="134"/>
        <v>0</v>
      </c>
      <c r="I170" s="128">
        <f t="shared" ca="1" si="162"/>
        <v>0</v>
      </c>
      <c r="J170" s="128">
        <f t="shared" ca="1" si="162"/>
        <v>0</v>
      </c>
      <c r="K170" s="128">
        <f t="shared" ca="1" si="162"/>
        <v>0</v>
      </c>
      <c r="L170" s="128">
        <f t="shared" ca="1" si="162"/>
        <v>0</v>
      </c>
      <c r="M170" s="128">
        <f t="shared" ca="1" si="162"/>
        <v>0</v>
      </c>
      <c r="N170" s="128">
        <f t="shared" ca="1" si="162"/>
        <v>0</v>
      </c>
      <c r="O170" s="129"/>
      <c r="P170" s="128">
        <f t="shared" ca="1" si="137"/>
        <v>0</v>
      </c>
      <c r="Q170" s="128">
        <f t="shared" ca="1" si="138"/>
        <v>0</v>
      </c>
      <c r="R170" s="128">
        <f t="shared" ca="1" si="139"/>
        <v>0</v>
      </c>
      <c r="S170" s="128">
        <f t="shared" ca="1" si="140"/>
        <v>0</v>
      </c>
      <c r="T170" s="128">
        <f t="shared" ca="1" si="141"/>
        <v>0</v>
      </c>
      <c r="U170" s="128">
        <f t="shared" ca="1" si="142"/>
        <v>0</v>
      </c>
      <c r="V170" s="128">
        <f t="shared" ca="1" si="143"/>
        <v>0</v>
      </c>
      <c r="W170" s="128">
        <f t="shared" ca="1" si="144"/>
        <v>0</v>
      </c>
      <c r="X170" s="128">
        <f t="shared" ca="1" si="145"/>
        <v>0</v>
      </c>
      <c r="Y170" s="128">
        <f t="shared" ca="1" si="146"/>
        <v>0</v>
      </c>
      <c r="Z170" s="128">
        <f t="shared" ca="1" si="147"/>
        <v>0</v>
      </c>
      <c r="AA170" s="134"/>
      <c r="AB170" s="128">
        <f t="shared" ca="1" si="120"/>
        <v>0</v>
      </c>
      <c r="AC170" s="128">
        <f t="shared" ca="1" si="121"/>
        <v>0</v>
      </c>
      <c r="AD170" s="128">
        <f t="shared" ca="1" si="122"/>
        <v>0</v>
      </c>
      <c r="AE170" s="128">
        <f t="shared" ca="1" si="124"/>
        <v>0</v>
      </c>
      <c r="AF170" s="128">
        <f t="shared" ca="1" si="125"/>
        <v>0</v>
      </c>
      <c r="AG170" s="128">
        <f t="shared" ca="1" si="126"/>
        <v>0</v>
      </c>
      <c r="AH170" s="128">
        <f t="shared" ca="1" si="127"/>
        <v>0</v>
      </c>
      <c r="AI170" s="128">
        <f t="shared" ca="1" si="128"/>
        <v>0</v>
      </c>
      <c r="AJ170" s="128">
        <f t="shared" ca="1" si="129"/>
        <v>0</v>
      </c>
      <c r="AK170" s="128">
        <f t="shared" ca="1" si="130"/>
        <v>0</v>
      </c>
      <c r="AL170" s="132">
        <f t="shared" ca="1" si="148"/>
        <v>0</v>
      </c>
      <c r="AM170" s="135"/>
      <c r="AN170" s="128">
        <f t="shared" ca="1" si="149"/>
        <v>0</v>
      </c>
      <c r="AO170" s="128">
        <f t="shared" ca="1" si="150"/>
        <v>0</v>
      </c>
      <c r="AP170" s="128">
        <f t="shared" ca="1" si="151"/>
        <v>0</v>
      </c>
      <c r="AQ170" s="128">
        <f t="shared" ca="1" si="152"/>
        <v>0</v>
      </c>
      <c r="AR170" s="128">
        <f t="shared" ca="1" si="153"/>
        <v>0</v>
      </c>
      <c r="AS170" s="128">
        <f t="shared" ca="1" si="154"/>
        <v>0</v>
      </c>
      <c r="AT170" s="128">
        <f t="shared" ca="1" si="155"/>
        <v>0</v>
      </c>
      <c r="AU170" s="128">
        <f t="shared" ca="1" si="156"/>
        <v>0</v>
      </c>
      <c r="AV170" s="128">
        <f t="shared" ca="1" si="157"/>
        <v>0</v>
      </c>
      <c r="AW170" s="128">
        <f t="shared" ca="1" si="158"/>
        <v>0</v>
      </c>
      <c r="AX170" s="132">
        <f t="shared" ca="1" si="159"/>
        <v>0</v>
      </c>
      <c r="AY170" s="132"/>
      <c r="AZ170" s="133">
        <f t="shared" ca="1" si="160"/>
        <v>0</v>
      </c>
      <c r="BA170" s="128">
        <f ca="1">IF(R169&lt;=0,0,IF($C170&lt;=SUM($AZ170:AZ170),0,IF(AO170+$C170-SUM($AZ170:AZ170)&gt;R169+AC170,R169+AC170-AO170,$C170-SUM($AZ170:AZ170))))</f>
        <v>0</v>
      </c>
      <c r="BB170" s="128">
        <f ca="1">IF(S169&lt;=0,0,IF($C170&lt;=SUM($AZ170:BA170),0,IF(AP170+$C170-SUM($AZ170:BA170)&gt;S169+AD170,S169+AD170-AP170,$C170-SUM($AZ170:BA170))))</f>
        <v>0</v>
      </c>
      <c r="BC170" s="128">
        <f ca="1">IF(T169&lt;=0,0,IF($C170&lt;=SUM($AZ170:BB170),0,IF(AQ170+$C170-SUM($AZ170:BB170)&gt;T169+AE170,T169+AE170-AQ170,$C170-SUM($AZ170:BB170))))</f>
        <v>0</v>
      </c>
      <c r="BD170" s="128">
        <f ca="1">IF(U169&lt;=0,0,IF($C170&lt;=SUM($AZ170:BC170),0,IF(AR170+$C170-SUM($AZ170:BC170)&gt;U169+AF170,U169+AF170-AR170,$C170-SUM($AZ170:BC170))))</f>
        <v>0</v>
      </c>
      <c r="BE170" s="128">
        <f ca="1">IF(V169&lt;=0,0,IF($C170&lt;=SUM($AZ170:BD170),0,IF(AS170+$C170-SUM($AZ170:BD170)&gt;V169+AG170,V169+AG170-AS170,$C170-SUM($AZ170:BD170))))</f>
        <v>0</v>
      </c>
      <c r="BF170" s="128">
        <f ca="1">IF(W169&lt;=0,0,IF($C170&lt;=SUM($AZ170:BE170),0,IF(AT170+$C170-SUM($AZ170:BE170)&gt;W169+AH170,W169+AH170-AT170,$C170-SUM($AZ170:BE170))))</f>
        <v>0</v>
      </c>
      <c r="BG170" s="128">
        <f ca="1">IF(X169&lt;=0,0,IF($C170&lt;=SUM($AZ170:BF170),0,IF(AU170+$C170-SUM($AZ170:BF170)&gt;X169+AI170,X169+AI170-AU170,$C170-SUM($AZ170:BF170))))</f>
        <v>0</v>
      </c>
      <c r="BH170" s="128">
        <f ca="1">IF(Y169&lt;=0,0,IF($C170&lt;=SUM($AZ170:BG170),0,IF(AV170+$C170-SUM($AZ170:BG170)&gt;Y169+AJ170,Y169+AJ170-AV170,$C170-SUM($AZ170:BG170))))</f>
        <v>0</v>
      </c>
      <c r="BI170" s="128">
        <f ca="1">IF(Z169&lt;=0,0,IF($C170&lt;=SUM($AZ170:BH170),0,IF(AW170+$C170-SUM($AZ170:BH170)&gt;Z169+AK170,Z169+AK170-AW170,$C170-SUM($AZ170:BH170))))</f>
        <v>0</v>
      </c>
    </row>
    <row r="171" spans="1:61" ht="11.1" customHeight="1" x14ac:dyDescent="0.25">
      <c r="A171" s="124" t="str">
        <f t="shared" ca="1" si="161"/>
        <v/>
      </c>
      <c r="B171" s="125" t="e">
        <f t="shared" ca="1" si="136"/>
        <v>#N/A</v>
      </c>
      <c r="C171" s="126" t="str">
        <f ca="1">IF(A171="","",IF(snowball,IF(($E$5-AX171)&lt;0,0,$E$5-AX171),0)+D171)</f>
        <v/>
      </c>
      <c r="D171" s="127"/>
      <c r="E171" s="128">
        <f t="shared" ca="1" si="131"/>
        <v>0</v>
      </c>
      <c r="F171" s="128">
        <f t="shared" ca="1" si="132"/>
        <v>0</v>
      </c>
      <c r="G171" s="128">
        <f t="shared" ca="1" si="133"/>
        <v>0</v>
      </c>
      <c r="H171" s="128">
        <f t="shared" ca="1" si="134"/>
        <v>0</v>
      </c>
      <c r="I171" s="128">
        <f t="shared" ca="1" si="162"/>
        <v>0</v>
      </c>
      <c r="J171" s="128">
        <f t="shared" ca="1" si="162"/>
        <v>0</v>
      </c>
      <c r="K171" s="128">
        <f t="shared" ca="1" si="162"/>
        <v>0</v>
      </c>
      <c r="L171" s="128">
        <f t="shared" ca="1" si="162"/>
        <v>0</v>
      </c>
      <c r="M171" s="128">
        <f t="shared" ca="1" si="162"/>
        <v>0</v>
      </c>
      <c r="N171" s="128">
        <f t="shared" ca="1" si="162"/>
        <v>0</v>
      </c>
      <c r="O171" s="129"/>
      <c r="P171" s="128">
        <f t="shared" ca="1" si="137"/>
        <v>0</v>
      </c>
      <c r="Q171" s="128">
        <f t="shared" ca="1" si="138"/>
        <v>0</v>
      </c>
      <c r="R171" s="128">
        <f t="shared" ca="1" si="139"/>
        <v>0</v>
      </c>
      <c r="S171" s="128">
        <f t="shared" ca="1" si="140"/>
        <v>0</v>
      </c>
      <c r="T171" s="128">
        <f t="shared" ca="1" si="141"/>
        <v>0</v>
      </c>
      <c r="U171" s="128">
        <f t="shared" ca="1" si="142"/>
        <v>0</v>
      </c>
      <c r="V171" s="128">
        <f t="shared" ca="1" si="143"/>
        <v>0</v>
      </c>
      <c r="W171" s="128">
        <f t="shared" ca="1" si="144"/>
        <v>0</v>
      </c>
      <c r="X171" s="128">
        <f t="shared" ca="1" si="145"/>
        <v>0</v>
      </c>
      <c r="Y171" s="128">
        <f t="shared" ca="1" si="146"/>
        <v>0</v>
      </c>
      <c r="Z171" s="128">
        <f t="shared" ca="1" si="147"/>
        <v>0</v>
      </c>
      <c r="AA171" s="134"/>
      <c r="AB171" s="128">
        <f t="shared" ca="1" si="120"/>
        <v>0</v>
      </c>
      <c r="AC171" s="128">
        <f t="shared" ca="1" si="121"/>
        <v>0</v>
      </c>
      <c r="AD171" s="128">
        <f t="shared" ca="1" si="122"/>
        <v>0</v>
      </c>
      <c r="AE171" s="128">
        <f t="shared" ref="AE171:AE202" ca="1" si="163">ROUND(T170*H$9/12,2)</f>
        <v>0</v>
      </c>
      <c r="AF171" s="128">
        <f t="shared" ref="AF171:AF202" ca="1" si="164">ROUND(U170*I$9/12,2)</f>
        <v>0</v>
      </c>
      <c r="AG171" s="128">
        <f t="shared" ref="AG171:AG202" ca="1" si="165">ROUND(V170*J$9/12,2)</f>
        <v>0</v>
      </c>
      <c r="AH171" s="128">
        <f t="shared" ref="AH171:AH202" ca="1" si="166">ROUND(W170*K$9/12,2)</f>
        <v>0</v>
      </c>
      <c r="AI171" s="128">
        <f t="shared" ref="AI171:AI202" ca="1" si="167">ROUND(X170*L$9/12,2)</f>
        <v>0</v>
      </c>
      <c r="AJ171" s="128">
        <f t="shared" ref="AJ171:AJ202" ca="1" si="168">ROUND(Y170*M$9/12,2)</f>
        <v>0</v>
      </c>
      <c r="AK171" s="128">
        <f t="shared" ref="AK171:AK202" ca="1" si="169">ROUND(Z170*N$9/12,2)</f>
        <v>0</v>
      </c>
      <c r="AL171" s="132">
        <f t="shared" ca="1" si="148"/>
        <v>0</v>
      </c>
      <c r="AM171" s="135"/>
      <c r="AN171" s="128">
        <f t="shared" ca="1" si="149"/>
        <v>0</v>
      </c>
      <c r="AO171" s="128">
        <f t="shared" ca="1" si="150"/>
        <v>0</v>
      </c>
      <c r="AP171" s="128">
        <f t="shared" ca="1" si="151"/>
        <v>0</v>
      </c>
      <c r="AQ171" s="128">
        <f t="shared" ca="1" si="152"/>
        <v>0</v>
      </c>
      <c r="AR171" s="128">
        <f t="shared" ca="1" si="153"/>
        <v>0</v>
      </c>
      <c r="AS171" s="128">
        <f t="shared" ca="1" si="154"/>
        <v>0</v>
      </c>
      <c r="AT171" s="128">
        <f t="shared" ca="1" si="155"/>
        <v>0</v>
      </c>
      <c r="AU171" s="128">
        <f t="shared" ca="1" si="156"/>
        <v>0</v>
      </c>
      <c r="AV171" s="128">
        <f t="shared" ca="1" si="157"/>
        <v>0</v>
      </c>
      <c r="AW171" s="128">
        <f t="shared" ca="1" si="158"/>
        <v>0</v>
      </c>
      <c r="AX171" s="132">
        <f t="shared" ca="1" si="159"/>
        <v>0</v>
      </c>
      <c r="AY171" s="132"/>
      <c r="AZ171" s="133">
        <f t="shared" ca="1" si="160"/>
        <v>0</v>
      </c>
      <c r="BA171" s="128">
        <f ca="1">IF(R170&lt;=0,0,IF($C171&lt;=SUM($AZ171:AZ171),0,IF(AO171+$C171-SUM($AZ171:AZ171)&gt;R170+AC171,R170+AC171-AO171,$C171-SUM($AZ171:AZ171))))</f>
        <v>0</v>
      </c>
      <c r="BB171" s="128">
        <f ca="1">IF(S170&lt;=0,0,IF($C171&lt;=SUM($AZ171:BA171),0,IF(AP171+$C171-SUM($AZ171:BA171)&gt;S170+AD171,S170+AD171-AP171,$C171-SUM($AZ171:BA171))))</f>
        <v>0</v>
      </c>
      <c r="BC171" s="128">
        <f ca="1">IF(T170&lt;=0,0,IF($C171&lt;=SUM($AZ171:BB171),0,IF(AQ171+$C171-SUM($AZ171:BB171)&gt;T170+AE171,T170+AE171-AQ171,$C171-SUM($AZ171:BB171))))</f>
        <v>0</v>
      </c>
      <c r="BD171" s="128">
        <f ca="1">IF(U170&lt;=0,0,IF($C171&lt;=SUM($AZ171:BC171),0,IF(AR171+$C171-SUM($AZ171:BC171)&gt;U170+AF171,U170+AF171-AR171,$C171-SUM($AZ171:BC171))))</f>
        <v>0</v>
      </c>
      <c r="BE171" s="128">
        <f ca="1">IF(V170&lt;=0,0,IF($C171&lt;=SUM($AZ171:BD171),0,IF(AS171+$C171-SUM($AZ171:BD171)&gt;V170+AG171,V170+AG171-AS171,$C171-SUM($AZ171:BD171))))</f>
        <v>0</v>
      </c>
      <c r="BF171" s="128">
        <f ca="1">IF(W170&lt;=0,0,IF($C171&lt;=SUM($AZ171:BE171),0,IF(AT171+$C171-SUM($AZ171:BE171)&gt;W170+AH171,W170+AH171-AT171,$C171-SUM($AZ171:BE171))))</f>
        <v>0</v>
      </c>
      <c r="BG171" s="128">
        <f ca="1">IF(X170&lt;=0,0,IF($C171&lt;=SUM($AZ171:BF171),0,IF(AU171+$C171-SUM($AZ171:BF171)&gt;X170+AI171,X170+AI171-AU171,$C171-SUM($AZ171:BF171))))</f>
        <v>0</v>
      </c>
      <c r="BH171" s="128">
        <f ca="1">IF(Y170&lt;=0,0,IF($C171&lt;=SUM($AZ171:BG171),0,IF(AV171+$C171-SUM($AZ171:BG171)&gt;Y170+AJ171,Y170+AJ171-AV171,$C171-SUM($AZ171:BG171))))</f>
        <v>0</v>
      </c>
      <c r="BI171" s="128">
        <f ca="1">IF(Z170&lt;=0,0,IF($C171&lt;=SUM($AZ171:BH171),0,IF(AW171+$C171-SUM($AZ171:BH171)&gt;Z170+AK171,Z170+AK171-AW171,$C171-SUM($AZ171:BH171))))</f>
        <v>0</v>
      </c>
    </row>
    <row r="172" spans="1:61" ht="11.1" customHeight="1" x14ac:dyDescent="0.25">
      <c r="A172" s="124" t="str">
        <f t="shared" ca="1" si="161"/>
        <v/>
      </c>
      <c r="B172" s="125" t="e">
        <f t="shared" ca="1" si="136"/>
        <v>#N/A</v>
      </c>
      <c r="C172" s="126" t="str">
        <f ca="1">IF(A172="","",IF(snowball,IF(($E$5-AX172)&lt;0,0,$E$5-AX172),0)+D172)</f>
        <v/>
      </c>
      <c r="D172" s="127"/>
      <c r="E172" s="128">
        <f t="shared" ca="1" si="131"/>
        <v>0</v>
      </c>
      <c r="F172" s="128">
        <f t="shared" ca="1" si="132"/>
        <v>0</v>
      </c>
      <c r="G172" s="128">
        <f t="shared" ca="1" si="133"/>
        <v>0</v>
      </c>
      <c r="H172" s="128">
        <f t="shared" ca="1" si="134"/>
        <v>0</v>
      </c>
      <c r="I172" s="128">
        <f t="shared" ca="1" si="162"/>
        <v>0</v>
      </c>
      <c r="J172" s="128">
        <f t="shared" ca="1" si="162"/>
        <v>0</v>
      </c>
      <c r="K172" s="128">
        <f t="shared" ca="1" si="162"/>
        <v>0</v>
      </c>
      <c r="L172" s="128">
        <f t="shared" ca="1" si="162"/>
        <v>0</v>
      </c>
      <c r="M172" s="128">
        <f t="shared" ca="1" si="162"/>
        <v>0</v>
      </c>
      <c r="N172" s="128">
        <f t="shared" ca="1" si="162"/>
        <v>0</v>
      </c>
      <c r="O172" s="129"/>
      <c r="P172" s="128">
        <f t="shared" ca="1" si="137"/>
        <v>0</v>
      </c>
      <c r="Q172" s="128">
        <f t="shared" ca="1" si="138"/>
        <v>0</v>
      </c>
      <c r="R172" s="128">
        <f t="shared" ca="1" si="139"/>
        <v>0</v>
      </c>
      <c r="S172" s="128">
        <f t="shared" ca="1" si="140"/>
        <v>0</v>
      </c>
      <c r="T172" s="128">
        <f t="shared" ca="1" si="141"/>
        <v>0</v>
      </c>
      <c r="U172" s="128">
        <f t="shared" ca="1" si="142"/>
        <v>0</v>
      </c>
      <c r="V172" s="128">
        <f t="shared" ca="1" si="143"/>
        <v>0</v>
      </c>
      <c r="W172" s="128">
        <f t="shared" ca="1" si="144"/>
        <v>0</v>
      </c>
      <c r="X172" s="128">
        <f t="shared" ca="1" si="145"/>
        <v>0</v>
      </c>
      <c r="Y172" s="128">
        <f t="shared" ca="1" si="146"/>
        <v>0</v>
      </c>
      <c r="Z172" s="128">
        <f t="shared" ca="1" si="147"/>
        <v>0</v>
      </c>
      <c r="AA172" s="134"/>
      <c r="AB172" s="128">
        <f t="shared" ca="1" si="120"/>
        <v>0</v>
      </c>
      <c r="AC172" s="128">
        <f t="shared" ca="1" si="121"/>
        <v>0</v>
      </c>
      <c r="AD172" s="128">
        <f t="shared" ca="1" si="122"/>
        <v>0</v>
      </c>
      <c r="AE172" s="128">
        <f t="shared" ca="1" si="163"/>
        <v>0</v>
      </c>
      <c r="AF172" s="128">
        <f t="shared" ca="1" si="164"/>
        <v>0</v>
      </c>
      <c r="AG172" s="128">
        <f t="shared" ca="1" si="165"/>
        <v>0</v>
      </c>
      <c r="AH172" s="128">
        <f t="shared" ca="1" si="166"/>
        <v>0</v>
      </c>
      <c r="AI172" s="128">
        <f t="shared" ca="1" si="167"/>
        <v>0</v>
      </c>
      <c r="AJ172" s="128">
        <f t="shared" ca="1" si="168"/>
        <v>0</v>
      </c>
      <c r="AK172" s="128">
        <f t="shared" ca="1" si="169"/>
        <v>0</v>
      </c>
      <c r="AL172" s="132">
        <f t="shared" ca="1" si="148"/>
        <v>0</v>
      </c>
      <c r="AM172" s="135"/>
      <c r="AN172" s="128">
        <f t="shared" ca="1" si="149"/>
        <v>0</v>
      </c>
      <c r="AO172" s="128">
        <f t="shared" ca="1" si="150"/>
        <v>0</v>
      </c>
      <c r="AP172" s="128">
        <f t="shared" ca="1" si="151"/>
        <v>0</v>
      </c>
      <c r="AQ172" s="128">
        <f t="shared" ca="1" si="152"/>
        <v>0</v>
      </c>
      <c r="AR172" s="128">
        <f t="shared" ca="1" si="153"/>
        <v>0</v>
      </c>
      <c r="AS172" s="128">
        <f t="shared" ca="1" si="154"/>
        <v>0</v>
      </c>
      <c r="AT172" s="128">
        <f t="shared" ca="1" si="155"/>
        <v>0</v>
      </c>
      <c r="AU172" s="128">
        <f t="shared" ca="1" si="156"/>
        <v>0</v>
      </c>
      <c r="AV172" s="128">
        <f t="shared" ca="1" si="157"/>
        <v>0</v>
      </c>
      <c r="AW172" s="128">
        <f t="shared" ca="1" si="158"/>
        <v>0</v>
      </c>
      <c r="AX172" s="132">
        <f t="shared" ca="1" si="159"/>
        <v>0</v>
      </c>
      <c r="AY172" s="132"/>
      <c r="AZ172" s="133">
        <f t="shared" ca="1" si="160"/>
        <v>0</v>
      </c>
      <c r="BA172" s="128">
        <f ca="1">IF(R171&lt;=0,0,IF($C172&lt;=SUM($AZ172:AZ172),0,IF(AO172+$C172-SUM($AZ172:AZ172)&gt;R171+AC172,R171+AC172-AO172,$C172-SUM($AZ172:AZ172))))</f>
        <v>0</v>
      </c>
      <c r="BB172" s="128">
        <f ca="1">IF(S171&lt;=0,0,IF($C172&lt;=SUM($AZ172:BA172),0,IF(AP172+$C172-SUM($AZ172:BA172)&gt;S171+AD172,S171+AD172-AP172,$C172-SUM($AZ172:BA172))))</f>
        <v>0</v>
      </c>
      <c r="BC172" s="128">
        <f ca="1">IF(T171&lt;=0,0,IF($C172&lt;=SUM($AZ172:BB172),0,IF(AQ172+$C172-SUM($AZ172:BB172)&gt;T171+AE172,T171+AE172-AQ172,$C172-SUM($AZ172:BB172))))</f>
        <v>0</v>
      </c>
      <c r="BD172" s="128">
        <f ca="1">IF(U171&lt;=0,0,IF($C172&lt;=SUM($AZ172:BC172),0,IF(AR172+$C172-SUM($AZ172:BC172)&gt;U171+AF172,U171+AF172-AR172,$C172-SUM($AZ172:BC172))))</f>
        <v>0</v>
      </c>
      <c r="BE172" s="128">
        <f ca="1">IF(V171&lt;=0,0,IF($C172&lt;=SUM($AZ172:BD172),0,IF(AS172+$C172-SUM($AZ172:BD172)&gt;V171+AG172,V171+AG172-AS172,$C172-SUM($AZ172:BD172))))</f>
        <v>0</v>
      </c>
      <c r="BF172" s="128">
        <f ca="1">IF(W171&lt;=0,0,IF($C172&lt;=SUM($AZ172:BE172),0,IF(AT172+$C172-SUM($AZ172:BE172)&gt;W171+AH172,W171+AH172-AT172,$C172-SUM($AZ172:BE172))))</f>
        <v>0</v>
      </c>
      <c r="BG172" s="128">
        <f ca="1">IF(X171&lt;=0,0,IF($C172&lt;=SUM($AZ172:BF172),0,IF(AU172+$C172-SUM($AZ172:BF172)&gt;X171+AI172,X171+AI172-AU172,$C172-SUM($AZ172:BF172))))</f>
        <v>0</v>
      </c>
      <c r="BH172" s="128">
        <f ca="1">IF(Y171&lt;=0,0,IF($C172&lt;=SUM($AZ172:BG172),0,IF(AV172+$C172-SUM($AZ172:BG172)&gt;Y171+AJ172,Y171+AJ172-AV172,$C172-SUM($AZ172:BG172))))</f>
        <v>0</v>
      </c>
      <c r="BI172" s="128">
        <f ca="1">IF(Z171&lt;=0,0,IF($C172&lt;=SUM($AZ172:BH172),0,IF(AW172+$C172-SUM($AZ172:BH172)&gt;Z171+AK172,Z171+AK172-AW172,$C172-SUM($AZ172:BH172))))</f>
        <v>0</v>
      </c>
    </row>
    <row r="173" spans="1:61" ht="11.1" customHeight="1" x14ac:dyDescent="0.25">
      <c r="A173" s="124" t="str">
        <f t="shared" ca="1" si="161"/>
        <v/>
      </c>
      <c r="B173" s="125" t="e">
        <f t="shared" ca="1" si="136"/>
        <v>#N/A</v>
      </c>
      <c r="C173" s="126" t="str">
        <f ca="1">IF(A173="","",IF(snowball,IF(($E$5-AX173)&lt;0,0,$E$5-AX173),0)+D173)</f>
        <v/>
      </c>
      <c r="D173" s="127"/>
      <c r="E173" s="128">
        <f t="shared" ca="1" si="131"/>
        <v>0</v>
      </c>
      <c r="F173" s="128">
        <f t="shared" ca="1" si="132"/>
        <v>0</v>
      </c>
      <c r="G173" s="128">
        <f t="shared" ca="1" si="133"/>
        <v>0</v>
      </c>
      <c r="H173" s="128">
        <f t="shared" ca="1" si="134"/>
        <v>0</v>
      </c>
      <c r="I173" s="128">
        <f t="shared" ca="1" si="162"/>
        <v>0</v>
      </c>
      <c r="J173" s="128">
        <f t="shared" ca="1" si="162"/>
        <v>0</v>
      </c>
      <c r="K173" s="128">
        <f t="shared" ca="1" si="162"/>
        <v>0</v>
      </c>
      <c r="L173" s="128">
        <f t="shared" ca="1" si="162"/>
        <v>0</v>
      </c>
      <c r="M173" s="128">
        <f t="shared" ca="1" si="162"/>
        <v>0</v>
      </c>
      <c r="N173" s="128">
        <f t="shared" ca="1" si="162"/>
        <v>0</v>
      </c>
      <c r="O173" s="129"/>
      <c r="P173" s="128">
        <f t="shared" ca="1" si="137"/>
        <v>0</v>
      </c>
      <c r="Q173" s="128">
        <f t="shared" ca="1" si="138"/>
        <v>0</v>
      </c>
      <c r="R173" s="128">
        <f t="shared" ca="1" si="139"/>
        <v>0</v>
      </c>
      <c r="S173" s="128">
        <f t="shared" ca="1" si="140"/>
        <v>0</v>
      </c>
      <c r="T173" s="128">
        <f t="shared" ca="1" si="141"/>
        <v>0</v>
      </c>
      <c r="U173" s="128">
        <f t="shared" ca="1" si="142"/>
        <v>0</v>
      </c>
      <c r="V173" s="128">
        <f t="shared" ca="1" si="143"/>
        <v>0</v>
      </c>
      <c r="W173" s="128">
        <f t="shared" ca="1" si="144"/>
        <v>0</v>
      </c>
      <c r="X173" s="128">
        <f t="shared" ca="1" si="145"/>
        <v>0</v>
      </c>
      <c r="Y173" s="128">
        <f t="shared" ca="1" si="146"/>
        <v>0</v>
      </c>
      <c r="Z173" s="128">
        <f t="shared" ca="1" si="147"/>
        <v>0</v>
      </c>
      <c r="AA173" s="134"/>
      <c r="AB173" s="128">
        <f t="shared" ca="1" si="120"/>
        <v>0</v>
      </c>
      <c r="AC173" s="128">
        <f t="shared" ca="1" si="121"/>
        <v>0</v>
      </c>
      <c r="AD173" s="128">
        <f t="shared" ca="1" si="122"/>
        <v>0</v>
      </c>
      <c r="AE173" s="128">
        <f t="shared" ca="1" si="163"/>
        <v>0</v>
      </c>
      <c r="AF173" s="128">
        <f t="shared" ca="1" si="164"/>
        <v>0</v>
      </c>
      <c r="AG173" s="128">
        <f t="shared" ca="1" si="165"/>
        <v>0</v>
      </c>
      <c r="AH173" s="128">
        <f t="shared" ca="1" si="166"/>
        <v>0</v>
      </c>
      <c r="AI173" s="128">
        <f t="shared" ca="1" si="167"/>
        <v>0</v>
      </c>
      <c r="AJ173" s="128">
        <f t="shared" ca="1" si="168"/>
        <v>0</v>
      </c>
      <c r="AK173" s="128">
        <f t="shared" ca="1" si="169"/>
        <v>0</v>
      </c>
      <c r="AL173" s="132">
        <f t="shared" ca="1" si="148"/>
        <v>0</v>
      </c>
      <c r="AM173" s="135"/>
      <c r="AN173" s="128">
        <f t="shared" ca="1" si="149"/>
        <v>0</v>
      </c>
      <c r="AO173" s="128">
        <f t="shared" ca="1" si="150"/>
        <v>0</v>
      </c>
      <c r="AP173" s="128">
        <f t="shared" ca="1" si="151"/>
        <v>0</v>
      </c>
      <c r="AQ173" s="128">
        <f t="shared" ca="1" si="152"/>
        <v>0</v>
      </c>
      <c r="AR173" s="128">
        <f t="shared" ca="1" si="153"/>
        <v>0</v>
      </c>
      <c r="AS173" s="128">
        <f t="shared" ca="1" si="154"/>
        <v>0</v>
      </c>
      <c r="AT173" s="128">
        <f t="shared" ca="1" si="155"/>
        <v>0</v>
      </c>
      <c r="AU173" s="128">
        <f t="shared" ca="1" si="156"/>
        <v>0</v>
      </c>
      <c r="AV173" s="128">
        <f t="shared" ca="1" si="157"/>
        <v>0</v>
      </c>
      <c r="AW173" s="128">
        <f t="shared" ca="1" si="158"/>
        <v>0</v>
      </c>
      <c r="AX173" s="132">
        <f t="shared" ca="1" si="159"/>
        <v>0</v>
      </c>
      <c r="AY173" s="132"/>
      <c r="AZ173" s="133">
        <f t="shared" ca="1" si="160"/>
        <v>0</v>
      </c>
      <c r="BA173" s="128">
        <f ca="1">IF(R172&lt;=0,0,IF($C173&lt;=SUM($AZ173:AZ173),0,IF(AO173+$C173-SUM($AZ173:AZ173)&gt;R172+AC173,R172+AC173-AO173,$C173-SUM($AZ173:AZ173))))</f>
        <v>0</v>
      </c>
      <c r="BB173" s="128">
        <f ca="1">IF(S172&lt;=0,0,IF($C173&lt;=SUM($AZ173:BA173),0,IF(AP173+$C173-SUM($AZ173:BA173)&gt;S172+AD173,S172+AD173-AP173,$C173-SUM($AZ173:BA173))))</f>
        <v>0</v>
      </c>
      <c r="BC173" s="128">
        <f ca="1">IF(T172&lt;=0,0,IF($C173&lt;=SUM($AZ173:BB173),0,IF(AQ173+$C173-SUM($AZ173:BB173)&gt;T172+AE173,T172+AE173-AQ173,$C173-SUM($AZ173:BB173))))</f>
        <v>0</v>
      </c>
      <c r="BD173" s="128">
        <f ca="1">IF(U172&lt;=0,0,IF($C173&lt;=SUM($AZ173:BC173),0,IF(AR173+$C173-SUM($AZ173:BC173)&gt;U172+AF173,U172+AF173-AR173,$C173-SUM($AZ173:BC173))))</f>
        <v>0</v>
      </c>
      <c r="BE173" s="128">
        <f ca="1">IF(V172&lt;=0,0,IF($C173&lt;=SUM($AZ173:BD173),0,IF(AS173+$C173-SUM($AZ173:BD173)&gt;V172+AG173,V172+AG173-AS173,$C173-SUM($AZ173:BD173))))</f>
        <v>0</v>
      </c>
      <c r="BF173" s="128">
        <f ca="1">IF(W172&lt;=0,0,IF($C173&lt;=SUM($AZ173:BE173),0,IF(AT173+$C173-SUM($AZ173:BE173)&gt;W172+AH173,W172+AH173-AT173,$C173-SUM($AZ173:BE173))))</f>
        <v>0</v>
      </c>
      <c r="BG173" s="128">
        <f ca="1">IF(X172&lt;=0,0,IF($C173&lt;=SUM($AZ173:BF173),0,IF(AU173+$C173-SUM($AZ173:BF173)&gt;X172+AI173,X172+AI173-AU173,$C173-SUM($AZ173:BF173))))</f>
        <v>0</v>
      </c>
      <c r="BH173" s="128">
        <f ca="1">IF(Y172&lt;=0,0,IF($C173&lt;=SUM($AZ173:BG173),0,IF(AV173+$C173-SUM($AZ173:BG173)&gt;Y172+AJ173,Y172+AJ173-AV173,$C173-SUM($AZ173:BG173))))</f>
        <v>0</v>
      </c>
      <c r="BI173" s="128">
        <f ca="1">IF(Z172&lt;=0,0,IF($C173&lt;=SUM($AZ173:BH173),0,IF(AW173+$C173-SUM($AZ173:BH173)&gt;Z172+AK173,Z172+AK173-AW173,$C173-SUM($AZ173:BH173))))</f>
        <v>0</v>
      </c>
    </row>
    <row r="174" spans="1:61" ht="11.1" customHeight="1" x14ac:dyDescent="0.25">
      <c r="A174" s="124" t="str">
        <f t="shared" ca="1" si="161"/>
        <v/>
      </c>
      <c r="B174" s="125" t="e">
        <f t="shared" ca="1" si="136"/>
        <v>#N/A</v>
      </c>
      <c r="C174" s="126" t="str">
        <f ca="1">IF(A174="","",IF(snowball,IF(($E$5-AX174)&lt;0,0,$E$5-AX174),0)+D174)</f>
        <v/>
      </c>
      <c r="D174" s="127"/>
      <c r="E174" s="128">
        <f t="shared" ca="1" si="131"/>
        <v>0</v>
      </c>
      <c r="F174" s="128">
        <f t="shared" ca="1" si="132"/>
        <v>0</v>
      </c>
      <c r="G174" s="128">
        <f t="shared" ca="1" si="133"/>
        <v>0</v>
      </c>
      <c r="H174" s="128">
        <f t="shared" ca="1" si="134"/>
        <v>0</v>
      </c>
      <c r="I174" s="128">
        <f t="shared" ca="1" si="162"/>
        <v>0</v>
      </c>
      <c r="J174" s="128">
        <f t="shared" ca="1" si="162"/>
        <v>0</v>
      </c>
      <c r="K174" s="128">
        <f t="shared" ca="1" si="162"/>
        <v>0</v>
      </c>
      <c r="L174" s="128">
        <f t="shared" ca="1" si="162"/>
        <v>0</v>
      </c>
      <c r="M174" s="128">
        <f t="shared" ca="1" si="162"/>
        <v>0</v>
      </c>
      <c r="N174" s="128">
        <f t="shared" ca="1" si="162"/>
        <v>0</v>
      </c>
      <c r="O174" s="129"/>
      <c r="P174" s="128">
        <f t="shared" ca="1" si="137"/>
        <v>0</v>
      </c>
      <c r="Q174" s="128">
        <f t="shared" ca="1" si="138"/>
        <v>0</v>
      </c>
      <c r="R174" s="128">
        <f t="shared" ca="1" si="139"/>
        <v>0</v>
      </c>
      <c r="S174" s="128">
        <f t="shared" ca="1" si="140"/>
        <v>0</v>
      </c>
      <c r="T174" s="128">
        <f t="shared" ca="1" si="141"/>
        <v>0</v>
      </c>
      <c r="U174" s="128">
        <f t="shared" ca="1" si="142"/>
        <v>0</v>
      </c>
      <c r="V174" s="128">
        <f t="shared" ca="1" si="143"/>
        <v>0</v>
      </c>
      <c r="W174" s="128">
        <f t="shared" ca="1" si="144"/>
        <v>0</v>
      </c>
      <c r="X174" s="128">
        <f t="shared" ca="1" si="145"/>
        <v>0</v>
      </c>
      <c r="Y174" s="128">
        <f t="shared" ca="1" si="146"/>
        <v>0</v>
      </c>
      <c r="Z174" s="128">
        <f t="shared" ca="1" si="147"/>
        <v>0</v>
      </c>
      <c r="AA174" s="134"/>
      <c r="AB174" s="128">
        <f t="shared" ca="1" si="120"/>
        <v>0</v>
      </c>
      <c r="AC174" s="128">
        <f t="shared" ca="1" si="121"/>
        <v>0</v>
      </c>
      <c r="AD174" s="128">
        <f t="shared" ca="1" si="122"/>
        <v>0</v>
      </c>
      <c r="AE174" s="128">
        <f t="shared" ca="1" si="163"/>
        <v>0</v>
      </c>
      <c r="AF174" s="128">
        <f t="shared" ca="1" si="164"/>
        <v>0</v>
      </c>
      <c r="AG174" s="128">
        <f t="shared" ca="1" si="165"/>
        <v>0</v>
      </c>
      <c r="AH174" s="128">
        <f t="shared" ca="1" si="166"/>
        <v>0</v>
      </c>
      <c r="AI174" s="128">
        <f t="shared" ca="1" si="167"/>
        <v>0</v>
      </c>
      <c r="AJ174" s="128">
        <f t="shared" ca="1" si="168"/>
        <v>0</v>
      </c>
      <c r="AK174" s="128">
        <f t="shared" ca="1" si="169"/>
        <v>0</v>
      </c>
      <c r="AL174" s="132">
        <f t="shared" ca="1" si="148"/>
        <v>0</v>
      </c>
      <c r="AM174" s="135"/>
      <c r="AN174" s="128">
        <f t="shared" ca="1" si="149"/>
        <v>0</v>
      </c>
      <c r="AO174" s="128">
        <f t="shared" ca="1" si="150"/>
        <v>0</v>
      </c>
      <c r="AP174" s="128">
        <f t="shared" ca="1" si="151"/>
        <v>0</v>
      </c>
      <c r="AQ174" s="128">
        <f t="shared" ca="1" si="152"/>
        <v>0</v>
      </c>
      <c r="AR174" s="128">
        <f t="shared" ca="1" si="153"/>
        <v>0</v>
      </c>
      <c r="AS174" s="128">
        <f t="shared" ca="1" si="154"/>
        <v>0</v>
      </c>
      <c r="AT174" s="128">
        <f t="shared" ca="1" si="155"/>
        <v>0</v>
      </c>
      <c r="AU174" s="128">
        <f t="shared" ca="1" si="156"/>
        <v>0</v>
      </c>
      <c r="AV174" s="128">
        <f t="shared" ca="1" si="157"/>
        <v>0</v>
      </c>
      <c r="AW174" s="128">
        <f t="shared" ca="1" si="158"/>
        <v>0</v>
      </c>
      <c r="AX174" s="132">
        <f t="shared" ca="1" si="159"/>
        <v>0</v>
      </c>
      <c r="AY174" s="132"/>
      <c r="AZ174" s="133">
        <f t="shared" ca="1" si="160"/>
        <v>0</v>
      </c>
      <c r="BA174" s="128">
        <f ca="1">IF(R173&lt;=0,0,IF($C174&lt;=SUM($AZ174:AZ174),0,IF(AO174+$C174-SUM($AZ174:AZ174)&gt;R173+AC174,R173+AC174-AO174,$C174-SUM($AZ174:AZ174))))</f>
        <v>0</v>
      </c>
      <c r="BB174" s="128">
        <f ca="1">IF(S173&lt;=0,0,IF($C174&lt;=SUM($AZ174:BA174),0,IF(AP174+$C174-SUM($AZ174:BA174)&gt;S173+AD174,S173+AD174-AP174,$C174-SUM($AZ174:BA174))))</f>
        <v>0</v>
      </c>
      <c r="BC174" s="128">
        <f ca="1">IF(T173&lt;=0,0,IF($C174&lt;=SUM($AZ174:BB174),0,IF(AQ174+$C174-SUM($AZ174:BB174)&gt;T173+AE174,T173+AE174-AQ174,$C174-SUM($AZ174:BB174))))</f>
        <v>0</v>
      </c>
      <c r="BD174" s="128">
        <f ca="1">IF(U173&lt;=0,0,IF($C174&lt;=SUM($AZ174:BC174),0,IF(AR174+$C174-SUM($AZ174:BC174)&gt;U173+AF174,U173+AF174-AR174,$C174-SUM($AZ174:BC174))))</f>
        <v>0</v>
      </c>
      <c r="BE174" s="128">
        <f ca="1">IF(V173&lt;=0,0,IF($C174&lt;=SUM($AZ174:BD174),0,IF(AS174+$C174-SUM($AZ174:BD174)&gt;V173+AG174,V173+AG174-AS174,$C174-SUM($AZ174:BD174))))</f>
        <v>0</v>
      </c>
      <c r="BF174" s="128">
        <f ca="1">IF(W173&lt;=0,0,IF($C174&lt;=SUM($AZ174:BE174),0,IF(AT174+$C174-SUM($AZ174:BE174)&gt;W173+AH174,W173+AH174-AT174,$C174-SUM($AZ174:BE174))))</f>
        <v>0</v>
      </c>
      <c r="BG174" s="128">
        <f ca="1">IF(X173&lt;=0,0,IF($C174&lt;=SUM($AZ174:BF174),0,IF(AU174+$C174-SUM($AZ174:BF174)&gt;X173+AI174,X173+AI174-AU174,$C174-SUM($AZ174:BF174))))</f>
        <v>0</v>
      </c>
      <c r="BH174" s="128">
        <f ca="1">IF(Y173&lt;=0,0,IF($C174&lt;=SUM($AZ174:BG174),0,IF(AV174+$C174-SUM($AZ174:BG174)&gt;Y173+AJ174,Y173+AJ174-AV174,$C174-SUM($AZ174:BG174))))</f>
        <v>0</v>
      </c>
      <c r="BI174" s="128">
        <f ca="1">IF(Z173&lt;=0,0,IF($C174&lt;=SUM($AZ174:BH174),0,IF(AW174+$C174-SUM($AZ174:BH174)&gt;Z173+AK174,Z173+AK174-AW174,$C174-SUM($AZ174:BH174))))</f>
        <v>0</v>
      </c>
    </row>
    <row r="175" spans="1:61" ht="11.1" customHeight="1" x14ac:dyDescent="0.25">
      <c r="A175" s="124" t="str">
        <f t="shared" ca="1" si="161"/>
        <v/>
      </c>
      <c r="B175" s="125" t="e">
        <f t="shared" ca="1" si="136"/>
        <v>#N/A</v>
      </c>
      <c r="C175" s="126" t="str">
        <f ca="1">IF(A175="","",IF(snowball,IF(($E$5-AX175)&lt;0,0,$E$5-AX175),0)+D175)</f>
        <v/>
      </c>
      <c r="D175" s="127"/>
      <c r="E175" s="128">
        <f t="shared" ca="1" si="131"/>
        <v>0</v>
      </c>
      <c r="F175" s="128">
        <f t="shared" ca="1" si="132"/>
        <v>0</v>
      </c>
      <c r="G175" s="128">
        <f t="shared" ca="1" si="133"/>
        <v>0</v>
      </c>
      <c r="H175" s="128">
        <f t="shared" ca="1" si="134"/>
        <v>0</v>
      </c>
      <c r="I175" s="128">
        <f t="shared" ca="1" si="162"/>
        <v>0</v>
      </c>
      <c r="J175" s="128">
        <f t="shared" ca="1" si="162"/>
        <v>0</v>
      </c>
      <c r="K175" s="128">
        <f t="shared" ca="1" si="162"/>
        <v>0</v>
      </c>
      <c r="L175" s="128">
        <f t="shared" ca="1" si="162"/>
        <v>0</v>
      </c>
      <c r="M175" s="128">
        <f t="shared" ca="1" si="162"/>
        <v>0</v>
      </c>
      <c r="N175" s="128">
        <f t="shared" ca="1" si="162"/>
        <v>0</v>
      </c>
      <c r="O175" s="129"/>
      <c r="P175" s="128">
        <f t="shared" ca="1" si="137"/>
        <v>0</v>
      </c>
      <c r="Q175" s="128">
        <f t="shared" ca="1" si="138"/>
        <v>0</v>
      </c>
      <c r="R175" s="128">
        <f t="shared" ca="1" si="139"/>
        <v>0</v>
      </c>
      <c r="S175" s="128">
        <f t="shared" ca="1" si="140"/>
        <v>0</v>
      </c>
      <c r="T175" s="128">
        <f t="shared" ca="1" si="141"/>
        <v>0</v>
      </c>
      <c r="U175" s="128">
        <f t="shared" ca="1" si="142"/>
        <v>0</v>
      </c>
      <c r="V175" s="128">
        <f t="shared" ca="1" si="143"/>
        <v>0</v>
      </c>
      <c r="W175" s="128">
        <f t="shared" ca="1" si="144"/>
        <v>0</v>
      </c>
      <c r="X175" s="128">
        <f t="shared" ca="1" si="145"/>
        <v>0</v>
      </c>
      <c r="Y175" s="128">
        <f t="shared" ca="1" si="146"/>
        <v>0</v>
      </c>
      <c r="Z175" s="128">
        <f t="shared" ca="1" si="147"/>
        <v>0</v>
      </c>
      <c r="AA175" s="134"/>
      <c r="AB175" s="128">
        <f t="shared" ca="1" si="120"/>
        <v>0</v>
      </c>
      <c r="AC175" s="128">
        <f t="shared" ca="1" si="121"/>
        <v>0</v>
      </c>
      <c r="AD175" s="128">
        <f t="shared" ca="1" si="122"/>
        <v>0</v>
      </c>
      <c r="AE175" s="128">
        <f t="shared" ca="1" si="163"/>
        <v>0</v>
      </c>
      <c r="AF175" s="128">
        <f t="shared" ca="1" si="164"/>
        <v>0</v>
      </c>
      <c r="AG175" s="128">
        <f t="shared" ca="1" si="165"/>
        <v>0</v>
      </c>
      <c r="AH175" s="128">
        <f t="shared" ca="1" si="166"/>
        <v>0</v>
      </c>
      <c r="AI175" s="128">
        <f t="shared" ca="1" si="167"/>
        <v>0</v>
      </c>
      <c r="AJ175" s="128">
        <f t="shared" ca="1" si="168"/>
        <v>0</v>
      </c>
      <c r="AK175" s="128">
        <f t="shared" ca="1" si="169"/>
        <v>0</v>
      </c>
      <c r="AL175" s="132">
        <f t="shared" ca="1" si="148"/>
        <v>0</v>
      </c>
      <c r="AM175" s="135"/>
      <c r="AN175" s="128">
        <f t="shared" ca="1" si="149"/>
        <v>0</v>
      </c>
      <c r="AO175" s="128">
        <f t="shared" ca="1" si="150"/>
        <v>0</v>
      </c>
      <c r="AP175" s="128">
        <f t="shared" ca="1" si="151"/>
        <v>0</v>
      </c>
      <c r="AQ175" s="128">
        <f t="shared" ca="1" si="152"/>
        <v>0</v>
      </c>
      <c r="AR175" s="128">
        <f t="shared" ca="1" si="153"/>
        <v>0</v>
      </c>
      <c r="AS175" s="128">
        <f t="shared" ca="1" si="154"/>
        <v>0</v>
      </c>
      <c r="AT175" s="128">
        <f t="shared" ca="1" si="155"/>
        <v>0</v>
      </c>
      <c r="AU175" s="128">
        <f t="shared" ca="1" si="156"/>
        <v>0</v>
      </c>
      <c r="AV175" s="128">
        <f t="shared" ca="1" si="157"/>
        <v>0</v>
      </c>
      <c r="AW175" s="128">
        <f t="shared" ca="1" si="158"/>
        <v>0</v>
      </c>
      <c r="AX175" s="132">
        <f t="shared" ca="1" si="159"/>
        <v>0</v>
      </c>
      <c r="AY175" s="132"/>
      <c r="AZ175" s="133">
        <f t="shared" ca="1" si="160"/>
        <v>0</v>
      </c>
      <c r="BA175" s="128">
        <f ca="1">IF(R174&lt;=0,0,IF($C175&lt;=SUM($AZ175:AZ175),0,IF(AO175+$C175-SUM($AZ175:AZ175)&gt;R174+AC175,R174+AC175-AO175,$C175-SUM($AZ175:AZ175))))</f>
        <v>0</v>
      </c>
      <c r="BB175" s="128">
        <f ca="1">IF(S174&lt;=0,0,IF($C175&lt;=SUM($AZ175:BA175),0,IF(AP175+$C175-SUM($AZ175:BA175)&gt;S174+AD175,S174+AD175-AP175,$C175-SUM($AZ175:BA175))))</f>
        <v>0</v>
      </c>
      <c r="BC175" s="128">
        <f ca="1">IF(T174&lt;=0,0,IF($C175&lt;=SUM($AZ175:BB175),0,IF(AQ175+$C175-SUM($AZ175:BB175)&gt;T174+AE175,T174+AE175-AQ175,$C175-SUM($AZ175:BB175))))</f>
        <v>0</v>
      </c>
      <c r="BD175" s="128">
        <f ca="1">IF(U174&lt;=0,0,IF($C175&lt;=SUM($AZ175:BC175),0,IF(AR175+$C175-SUM($AZ175:BC175)&gt;U174+AF175,U174+AF175-AR175,$C175-SUM($AZ175:BC175))))</f>
        <v>0</v>
      </c>
      <c r="BE175" s="128">
        <f ca="1">IF(V174&lt;=0,0,IF($C175&lt;=SUM($AZ175:BD175),0,IF(AS175+$C175-SUM($AZ175:BD175)&gt;V174+AG175,V174+AG175-AS175,$C175-SUM($AZ175:BD175))))</f>
        <v>0</v>
      </c>
      <c r="BF175" s="128">
        <f ca="1">IF(W174&lt;=0,0,IF($C175&lt;=SUM($AZ175:BE175),0,IF(AT175+$C175-SUM($AZ175:BE175)&gt;W174+AH175,W174+AH175-AT175,$C175-SUM($AZ175:BE175))))</f>
        <v>0</v>
      </c>
      <c r="BG175" s="128">
        <f ca="1">IF(X174&lt;=0,0,IF($C175&lt;=SUM($AZ175:BF175),0,IF(AU175+$C175-SUM($AZ175:BF175)&gt;X174+AI175,X174+AI175-AU175,$C175-SUM($AZ175:BF175))))</f>
        <v>0</v>
      </c>
      <c r="BH175" s="128">
        <f ca="1">IF(Y174&lt;=0,0,IF($C175&lt;=SUM($AZ175:BG175),0,IF(AV175+$C175-SUM($AZ175:BG175)&gt;Y174+AJ175,Y174+AJ175-AV175,$C175-SUM($AZ175:BG175))))</f>
        <v>0</v>
      </c>
      <c r="BI175" s="128">
        <f ca="1">IF(Z174&lt;=0,0,IF($C175&lt;=SUM($AZ175:BH175),0,IF(AW175+$C175-SUM($AZ175:BH175)&gt;Z174+AK175,Z174+AK175-AW175,$C175-SUM($AZ175:BH175))))</f>
        <v>0</v>
      </c>
    </row>
    <row r="176" spans="1:61" ht="11.1" customHeight="1" x14ac:dyDescent="0.25">
      <c r="A176" s="124" t="str">
        <f t="shared" ca="1" si="161"/>
        <v/>
      </c>
      <c r="B176" s="125" t="e">
        <f t="shared" ca="1" si="136"/>
        <v>#N/A</v>
      </c>
      <c r="C176" s="126" t="str">
        <f ca="1">IF(A176="","",IF(snowball,IF(($E$5-AX176)&lt;0,0,$E$5-AX176),0)+D176)</f>
        <v/>
      </c>
      <c r="D176" s="127"/>
      <c r="E176" s="128">
        <f t="shared" ca="1" si="131"/>
        <v>0</v>
      </c>
      <c r="F176" s="128">
        <f t="shared" ca="1" si="132"/>
        <v>0</v>
      </c>
      <c r="G176" s="128">
        <f t="shared" ca="1" si="133"/>
        <v>0</v>
      </c>
      <c r="H176" s="128">
        <f t="shared" ca="1" si="134"/>
        <v>0</v>
      </c>
      <c r="I176" s="128">
        <f t="shared" ca="1" si="162"/>
        <v>0</v>
      </c>
      <c r="J176" s="128">
        <f t="shared" ca="1" si="162"/>
        <v>0</v>
      </c>
      <c r="K176" s="128">
        <f t="shared" ca="1" si="162"/>
        <v>0</v>
      </c>
      <c r="L176" s="128">
        <f t="shared" ca="1" si="162"/>
        <v>0</v>
      </c>
      <c r="M176" s="128">
        <f t="shared" ca="1" si="162"/>
        <v>0</v>
      </c>
      <c r="N176" s="128">
        <f t="shared" ca="1" si="162"/>
        <v>0</v>
      </c>
      <c r="O176" s="129"/>
      <c r="P176" s="128">
        <f t="shared" ca="1" si="137"/>
        <v>0</v>
      </c>
      <c r="Q176" s="128">
        <f t="shared" ca="1" si="138"/>
        <v>0</v>
      </c>
      <c r="R176" s="128">
        <f t="shared" ca="1" si="139"/>
        <v>0</v>
      </c>
      <c r="S176" s="128">
        <f t="shared" ca="1" si="140"/>
        <v>0</v>
      </c>
      <c r="T176" s="128">
        <f t="shared" ca="1" si="141"/>
        <v>0</v>
      </c>
      <c r="U176" s="128">
        <f t="shared" ca="1" si="142"/>
        <v>0</v>
      </c>
      <c r="V176" s="128">
        <f t="shared" ca="1" si="143"/>
        <v>0</v>
      </c>
      <c r="W176" s="128">
        <f t="shared" ca="1" si="144"/>
        <v>0</v>
      </c>
      <c r="X176" s="128">
        <f t="shared" ca="1" si="145"/>
        <v>0</v>
      </c>
      <c r="Y176" s="128">
        <f t="shared" ca="1" si="146"/>
        <v>0</v>
      </c>
      <c r="Z176" s="128">
        <f t="shared" ca="1" si="147"/>
        <v>0</v>
      </c>
      <c r="AA176" s="134"/>
      <c r="AB176" s="128">
        <f t="shared" ca="1" si="120"/>
        <v>0</v>
      </c>
      <c r="AC176" s="128">
        <f t="shared" ca="1" si="121"/>
        <v>0</v>
      </c>
      <c r="AD176" s="128">
        <f t="shared" ca="1" si="122"/>
        <v>0</v>
      </c>
      <c r="AE176" s="128">
        <f t="shared" ca="1" si="163"/>
        <v>0</v>
      </c>
      <c r="AF176" s="128">
        <f t="shared" ca="1" si="164"/>
        <v>0</v>
      </c>
      <c r="AG176" s="128">
        <f t="shared" ca="1" si="165"/>
        <v>0</v>
      </c>
      <c r="AH176" s="128">
        <f t="shared" ca="1" si="166"/>
        <v>0</v>
      </c>
      <c r="AI176" s="128">
        <f t="shared" ca="1" si="167"/>
        <v>0</v>
      </c>
      <c r="AJ176" s="128">
        <f t="shared" ca="1" si="168"/>
        <v>0</v>
      </c>
      <c r="AK176" s="128">
        <f t="shared" ca="1" si="169"/>
        <v>0</v>
      </c>
      <c r="AL176" s="132">
        <f t="shared" ca="1" si="148"/>
        <v>0</v>
      </c>
      <c r="AM176" s="135"/>
      <c r="AN176" s="128">
        <f t="shared" ca="1" si="149"/>
        <v>0</v>
      </c>
      <c r="AO176" s="128">
        <f t="shared" ca="1" si="150"/>
        <v>0</v>
      </c>
      <c r="AP176" s="128">
        <f t="shared" ca="1" si="151"/>
        <v>0</v>
      </c>
      <c r="AQ176" s="128">
        <f t="shared" ca="1" si="152"/>
        <v>0</v>
      </c>
      <c r="AR176" s="128">
        <f t="shared" ca="1" si="153"/>
        <v>0</v>
      </c>
      <c r="AS176" s="128">
        <f t="shared" ca="1" si="154"/>
        <v>0</v>
      </c>
      <c r="AT176" s="128">
        <f t="shared" ca="1" si="155"/>
        <v>0</v>
      </c>
      <c r="AU176" s="128">
        <f t="shared" ca="1" si="156"/>
        <v>0</v>
      </c>
      <c r="AV176" s="128">
        <f t="shared" ca="1" si="157"/>
        <v>0</v>
      </c>
      <c r="AW176" s="128">
        <f t="shared" ca="1" si="158"/>
        <v>0</v>
      </c>
      <c r="AX176" s="132">
        <f t="shared" ca="1" si="159"/>
        <v>0</v>
      </c>
      <c r="AY176" s="132"/>
      <c r="AZ176" s="133">
        <f t="shared" ca="1" si="160"/>
        <v>0</v>
      </c>
      <c r="BA176" s="128">
        <f ca="1">IF(R175&lt;=0,0,IF($C176&lt;=SUM($AZ176:AZ176),0,IF(AO176+$C176-SUM($AZ176:AZ176)&gt;R175+AC176,R175+AC176-AO176,$C176-SUM($AZ176:AZ176))))</f>
        <v>0</v>
      </c>
      <c r="BB176" s="128">
        <f ca="1">IF(S175&lt;=0,0,IF($C176&lt;=SUM($AZ176:BA176),0,IF(AP176+$C176-SUM($AZ176:BA176)&gt;S175+AD176,S175+AD176-AP176,$C176-SUM($AZ176:BA176))))</f>
        <v>0</v>
      </c>
      <c r="BC176" s="128">
        <f ca="1">IF(T175&lt;=0,0,IF($C176&lt;=SUM($AZ176:BB176),0,IF(AQ176+$C176-SUM($AZ176:BB176)&gt;T175+AE176,T175+AE176-AQ176,$C176-SUM($AZ176:BB176))))</f>
        <v>0</v>
      </c>
      <c r="BD176" s="128">
        <f ca="1">IF(U175&lt;=0,0,IF($C176&lt;=SUM($AZ176:BC176),0,IF(AR176+$C176-SUM($AZ176:BC176)&gt;U175+AF176,U175+AF176-AR176,$C176-SUM($AZ176:BC176))))</f>
        <v>0</v>
      </c>
      <c r="BE176" s="128">
        <f ca="1">IF(V175&lt;=0,0,IF($C176&lt;=SUM($AZ176:BD176),0,IF(AS176+$C176-SUM($AZ176:BD176)&gt;V175+AG176,V175+AG176-AS176,$C176-SUM($AZ176:BD176))))</f>
        <v>0</v>
      </c>
      <c r="BF176" s="128">
        <f ca="1">IF(W175&lt;=0,0,IF($C176&lt;=SUM($AZ176:BE176),0,IF(AT176+$C176-SUM($AZ176:BE176)&gt;W175+AH176,W175+AH176-AT176,$C176-SUM($AZ176:BE176))))</f>
        <v>0</v>
      </c>
      <c r="BG176" s="128">
        <f ca="1">IF(X175&lt;=0,0,IF($C176&lt;=SUM($AZ176:BF176),0,IF(AU176+$C176-SUM($AZ176:BF176)&gt;X175+AI176,X175+AI176-AU176,$C176-SUM($AZ176:BF176))))</f>
        <v>0</v>
      </c>
      <c r="BH176" s="128">
        <f ca="1">IF(Y175&lt;=0,0,IF($C176&lt;=SUM($AZ176:BG176),0,IF(AV176+$C176-SUM($AZ176:BG176)&gt;Y175+AJ176,Y175+AJ176-AV176,$C176-SUM($AZ176:BG176))))</f>
        <v>0</v>
      </c>
      <c r="BI176" s="128">
        <f ca="1">IF(Z175&lt;=0,0,IF($C176&lt;=SUM($AZ176:BH176),0,IF(AW176+$C176-SUM($AZ176:BH176)&gt;Z175+AK176,Z175+AK176-AW176,$C176-SUM($AZ176:BH176))))</f>
        <v>0</v>
      </c>
    </row>
    <row r="177" spans="1:61" ht="11.1" customHeight="1" x14ac:dyDescent="0.25">
      <c r="A177" s="124" t="str">
        <f t="shared" ca="1" si="161"/>
        <v/>
      </c>
      <c r="B177" s="125" t="e">
        <f t="shared" ca="1" si="136"/>
        <v>#N/A</v>
      </c>
      <c r="C177" s="126" t="str">
        <f ca="1">IF(A177="","",IF(snowball,IF(($E$5-AX177)&lt;0,0,$E$5-AX177),0)+D177)</f>
        <v/>
      </c>
      <c r="D177" s="127"/>
      <c r="E177" s="128">
        <f t="shared" ca="1" si="131"/>
        <v>0</v>
      </c>
      <c r="F177" s="128">
        <f t="shared" ca="1" si="132"/>
        <v>0</v>
      </c>
      <c r="G177" s="128">
        <f t="shared" ca="1" si="133"/>
        <v>0</v>
      </c>
      <c r="H177" s="128">
        <f t="shared" ca="1" si="134"/>
        <v>0</v>
      </c>
      <c r="I177" s="128">
        <f t="shared" ca="1" si="162"/>
        <v>0</v>
      </c>
      <c r="J177" s="128">
        <f t="shared" ca="1" si="162"/>
        <v>0</v>
      </c>
      <c r="K177" s="128">
        <f t="shared" ca="1" si="162"/>
        <v>0</v>
      </c>
      <c r="L177" s="128">
        <f t="shared" ca="1" si="162"/>
        <v>0</v>
      </c>
      <c r="M177" s="128">
        <f t="shared" ca="1" si="162"/>
        <v>0</v>
      </c>
      <c r="N177" s="128">
        <f t="shared" ca="1" si="162"/>
        <v>0</v>
      </c>
      <c r="O177" s="129"/>
      <c r="P177" s="128">
        <f t="shared" ca="1" si="137"/>
        <v>0</v>
      </c>
      <c r="Q177" s="128">
        <f t="shared" ca="1" si="138"/>
        <v>0</v>
      </c>
      <c r="R177" s="128">
        <f t="shared" ca="1" si="139"/>
        <v>0</v>
      </c>
      <c r="S177" s="128">
        <f t="shared" ca="1" si="140"/>
        <v>0</v>
      </c>
      <c r="T177" s="128">
        <f t="shared" ca="1" si="141"/>
        <v>0</v>
      </c>
      <c r="U177" s="128">
        <f t="shared" ca="1" si="142"/>
        <v>0</v>
      </c>
      <c r="V177" s="128">
        <f t="shared" ca="1" si="143"/>
        <v>0</v>
      </c>
      <c r="W177" s="128">
        <f t="shared" ca="1" si="144"/>
        <v>0</v>
      </c>
      <c r="X177" s="128">
        <f t="shared" ca="1" si="145"/>
        <v>0</v>
      </c>
      <c r="Y177" s="128">
        <f t="shared" ca="1" si="146"/>
        <v>0</v>
      </c>
      <c r="Z177" s="128">
        <f t="shared" ca="1" si="147"/>
        <v>0</v>
      </c>
      <c r="AA177" s="134"/>
      <c r="AB177" s="128">
        <f t="shared" ca="1" si="120"/>
        <v>0</v>
      </c>
      <c r="AC177" s="128">
        <f t="shared" ca="1" si="121"/>
        <v>0</v>
      </c>
      <c r="AD177" s="128">
        <f t="shared" ca="1" si="122"/>
        <v>0</v>
      </c>
      <c r="AE177" s="128">
        <f t="shared" ca="1" si="163"/>
        <v>0</v>
      </c>
      <c r="AF177" s="128">
        <f t="shared" ca="1" si="164"/>
        <v>0</v>
      </c>
      <c r="AG177" s="128">
        <f t="shared" ca="1" si="165"/>
        <v>0</v>
      </c>
      <c r="AH177" s="128">
        <f t="shared" ca="1" si="166"/>
        <v>0</v>
      </c>
      <c r="AI177" s="128">
        <f t="shared" ca="1" si="167"/>
        <v>0</v>
      </c>
      <c r="AJ177" s="128">
        <f t="shared" ca="1" si="168"/>
        <v>0</v>
      </c>
      <c r="AK177" s="128">
        <f t="shared" ca="1" si="169"/>
        <v>0</v>
      </c>
      <c r="AL177" s="132">
        <f t="shared" ca="1" si="148"/>
        <v>0</v>
      </c>
      <c r="AM177" s="135"/>
      <c r="AN177" s="128">
        <f t="shared" ca="1" si="149"/>
        <v>0</v>
      </c>
      <c r="AO177" s="128">
        <f t="shared" ca="1" si="150"/>
        <v>0</v>
      </c>
      <c r="AP177" s="128">
        <f t="shared" ca="1" si="151"/>
        <v>0</v>
      </c>
      <c r="AQ177" s="128">
        <f t="shared" ca="1" si="152"/>
        <v>0</v>
      </c>
      <c r="AR177" s="128">
        <f t="shared" ca="1" si="153"/>
        <v>0</v>
      </c>
      <c r="AS177" s="128">
        <f t="shared" ca="1" si="154"/>
        <v>0</v>
      </c>
      <c r="AT177" s="128">
        <f t="shared" ca="1" si="155"/>
        <v>0</v>
      </c>
      <c r="AU177" s="128">
        <f t="shared" ca="1" si="156"/>
        <v>0</v>
      </c>
      <c r="AV177" s="128">
        <f t="shared" ca="1" si="157"/>
        <v>0</v>
      </c>
      <c r="AW177" s="128">
        <f t="shared" ca="1" si="158"/>
        <v>0</v>
      </c>
      <c r="AX177" s="132">
        <f t="shared" ca="1" si="159"/>
        <v>0</v>
      </c>
      <c r="AY177" s="132"/>
      <c r="AZ177" s="133">
        <f t="shared" ca="1" si="160"/>
        <v>0</v>
      </c>
      <c r="BA177" s="128">
        <f ca="1">IF(R176&lt;=0,0,IF($C177&lt;=SUM($AZ177:AZ177),0,IF(AO177+$C177-SUM($AZ177:AZ177)&gt;R176+AC177,R176+AC177-AO177,$C177-SUM($AZ177:AZ177))))</f>
        <v>0</v>
      </c>
      <c r="BB177" s="128">
        <f ca="1">IF(S176&lt;=0,0,IF($C177&lt;=SUM($AZ177:BA177),0,IF(AP177+$C177-SUM($AZ177:BA177)&gt;S176+AD177,S176+AD177-AP177,$C177-SUM($AZ177:BA177))))</f>
        <v>0</v>
      </c>
      <c r="BC177" s="128">
        <f ca="1">IF(T176&lt;=0,0,IF($C177&lt;=SUM($AZ177:BB177),0,IF(AQ177+$C177-SUM($AZ177:BB177)&gt;T176+AE177,T176+AE177-AQ177,$C177-SUM($AZ177:BB177))))</f>
        <v>0</v>
      </c>
      <c r="BD177" s="128">
        <f ca="1">IF(U176&lt;=0,0,IF($C177&lt;=SUM($AZ177:BC177),0,IF(AR177+$C177-SUM($AZ177:BC177)&gt;U176+AF177,U176+AF177-AR177,$C177-SUM($AZ177:BC177))))</f>
        <v>0</v>
      </c>
      <c r="BE177" s="128">
        <f ca="1">IF(V176&lt;=0,0,IF($C177&lt;=SUM($AZ177:BD177),0,IF(AS177+$C177-SUM($AZ177:BD177)&gt;V176+AG177,V176+AG177-AS177,$C177-SUM($AZ177:BD177))))</f>
        <v>0</v>
      </c>
      <c r="BF177" s="128">
        <f ca="1">IF(W176&lt;=0,0,IF($C177&lt;=SUM($AZ177:BE177),0,IF(AT177+$C177-SUM($AZ177:BE177)&gt;W176+AH177,W176+AH177-AT177,$C177-SUM($AZ177:BE177))))</f>
        <v>0</v>
      </c>
      <c r="BG177" s="128">
        <f ca="1">IF(X176&lt;=0,0,IF($C177&lt;=SUM($AZ177:BF177),0,IF(AU177+$C177-SUM($AZ177:BF177)&gt;X176+AI177,X176+AI177-AU177,$C177-SUM($AZ177:BF177))))</f>
        <v>0</v>
      </c>
      <c r="BH177" s="128">
        <f ca="1">IF(Y176&lt;=0,0,IF($C177&lt;=SUM($AZ177:BG177),0,IF(AV177+$C177-SUM($AZ177:BG177)&gt;Y176+AJ177,Y176+AJ177-AV177,$C177-SUM($AZ177:BG177))))</f>
        <v>0</v>
      </c>
      <c r="BI177" s="128">
        <f ca="1">IF(Z176&lt;=0,0,IF($C177&lt;=SUM($AZ177:BH177),0,IF(AW177+$C177-SUM($AZ177:BH177)&gt;Z176+AK177,Z176+AK177-AW177,$C177-SUM($AZ177:BH177))))</f>
        <v>0</v>
      </c>
    </row>
    <row r="178" spans="1:61" ht="11.1" customHeight="1" x14ac:dyDescent="0.25">
      <c r="A178" s="124" t="str">
        <f t="shared" ca="1" si="161"/>
        <v/>
      </c>
      <c r="B178" s="125" t="e">
        <f t="shared" ca="1" si="136"/>
        <v>#N/A</v>
      </c>
      <c r="C178" s="126" t="str">
        <f ca="1">IF(A178="","",IF(snowball,IF(($E$5-AX178)&lt;0,0,$E$5-AX178),0)+D178)</f>
        <v/>
      </c>
      <c r="D178" s="127"/>
      <c r="E178" s="128">
        <f t="shared" ca="1" si="131"/>
        <v>0</v>
      </c>
      <c r="F178" s="128">
        <f t="shared" ca="1" si="132"/>
        <v>0</v>
      </c>
      <c r="G178" s="128">
        <f t="shared" ca="1" si="133"/>
        <v>0</v>
      </c>
      <c r="H178" s="128">
        <f t="shared" ca="1" si="134"/>
        <v>0</v>
      </c>
      <c r="I178" s="128">
        <f t="shared" ca="1" si="162"/>
        <v>0</v>
      </c>
      <c r="J178" s="128">
        <f t="shared" ca="1" si="162"/>
        <v>0</v>
      </c>
      <c r="K178" s="128">
        <f t="shared" ca="1" si="162"/>
        <v>0</v>
      </c>
      <c r="L178" s="128">
        <f t="shared" ca="1" si="162"/>
        <v>0</v>
      </c>
      <c r="M178" s="128">
        <f t="shared" ca="1" si="162"/>
        <v>0</v>
      </c>
      <c r="N178" s="128">
        <f t="shared" ca="1" si="162"/>
        <v>0</v>
      </c>
      <c r="O178" s="129"/>
      <c r="P178" s="128">
        <f t="shared" ca="1" si="137"/>
        <v>0</v>
      </c>
      <c r="Q178" s="128">
        <f t="shared" ca="1" si="138"/>
        <v>0</v>
      </c>
      <c r="R178" s="128">
        <f t="shared" ca="1" si="139"/>
        <v>0</v>
      </c>
      <c r="S178" s="128">
        <f t="shared" ca="1" si="140"/>
        <v>0</v>
      </c>
      <c r="T178" s="128">
        <f t="shared" ca="1" si="141"/>
        <v>0</v>
      </c>
      <c r="U178" s="128">
        <f t="shared" ca="1" si="142"/>
        <v>0</v>
      </c>
      <c r="V178" s="128">
        <f t="shared" ca="1" si="143"/>
        <v>0</v>
      </c>
      <c r="W178" s="128">
        <f t="shared" ca="1" si="144"/>
        <v>0</v>
      </c>
      <c r="X178" s="128">
        <f t="shared" ca="1" si="145"/>
        <v>0</v>
      </c>
      <c r="Y178" s="128">
        <f t="shared" ca="1" si="146"/>
        <v>0</v>
      </c>
      <c r="Z178" s="128">
        <f t="shared" ca="1" si="147"/>
        <v>0</v>
      </c>
      <c r="AA178" s="134"/>
      <c r="AB178" s="128">
        <f t="shared" ca="1" si="120"/>
        <v>0</v>
      </c>
      <c r="AC178" s="128">
        <f t="shared" ca="1" si="121"/>
        <v>0</v>
      </c>
      <c r="AD178" s="128">
        <f t="shared" ca="1" si="122"/>
        <v>0</v>
      </c>
      <c r="AE178" s="128">
        <f t="shared" ca="1" si="163"/>
        <v>0</v>
      </c>
      <c r="AF178" s="128">
        <f t="shared" ca="1" si="164"/>
        <v>0</v>
      </c>
      <c r="AG178" s="128">
        <f t="shared" ca="1" si="165"/>
        <v>0</v>
      </c>
      <c r="AH178" s="128">
        <f t="shared" ca="1" si="166"/>
        <v>0</v>
      </c>
      <c r="AI178" s="128">
        <f t="shared" ca="1" si="167"/>
        <v>0</v>
      </c>
      <c r="AJ178" s="128">
        <f t="shared" ca="1" si="168"/>
        <v>0</v>
      </c>
      <c r="AK178" s="128">
        <f t="shared" ca="1" si="169"/>
        <v>0</v>
      </c>
      <c r="AL178" s="132">
        <f t="shared" ca="1" si="148"/>
        <v>0</v>
      </c>
      <c r="AM178" s="135"/>
      <c r="AN178" s="128">
        <f t="shared" ca="1" si="149"/>
        <v>0</v>
      </c>
      <c r="AO178" s="128">
        <f t="shared" ca="1" si="150"/>
        <v>0</v>
      </c>
      <c r="AP178" s="128">
        <f t="shared" ca="1" si="151"/>
        <v>0</v>
      </c>
      <c r="AQ178" s="128">
        <f t="shared" ca="1" si="152"/>
        <v>0</v>
      </c>
      <c r="AR178" s="128">
        <f t="shared" ca="1" si="153"/>
        <v>0</v>
      </c>
      <c r="AS178" s="128">
        <f t="shared" ca="1" si="154"/>
        <v>0</v>
      </c>
      <c r="AT178" s="128">
        <f t="shared" ca="1" si="155"/>
        <v>0</v>
      </c>
      <c r="AU178" s="128">
        <f t="shared" ca="1" si="156"/>
        <v>0</v>
      </c>
      <c r="AV178" s="128">
        <f t="shared" ca="1" si="157"/>
        <v>0</v>
      </c>
      <c r="AW178" s="128">
        <f t="shared" ca="1" si="158"/>
        <v>0</v>
      </c>
      <c r="AX178" s="132">
        <f t="shared" ca="1" si="159"/>
        <v>0</v>
      </c>
      <c r="AY178" s="132"/>
      <c r="AZ178" s="133">
        <f t="shared" ca="1" si="160"/>
        <v>0</v>
      </c>
      <c r="BA178" s="128">
        <f ca="1">IF(R177&lt;=0,0,IF($C178&lt;=SUM($AZ178:AZ178),0,IF(AO178+$C178-SUM($AZ178:AZ178)&gt;R177+AC178,R177+AC178-AO178,$C178-SUM($AZ178:AZ178))))</f>
        <v>0</v>
      </c>
      <c r="BB178" s="128">
        <f ca="1">IF(S177&lt;=0,0,IF($C178&lt;=SUM($AZ178:BA178),0,IF(AP178+$C178-SUM($AZ178:BA178)&gt;S177+AD178,S177+AD178-AP178,$C178-SUM($AZ178:BA178))))</f>
        <v>0</v>
      </c>
      <c r="BC178" s="128">
        <f ca="1">IF(T177&lt;=0,0,IF($C178&lt;=SUM($AZ178:BB178),0,IF(AQ178+$C178-SUM($AZ178:BB178)&gt;T177+AE178,T177+AE178-AQ178,$C178-SUM($AZ178:BB178))))</f>
        <v>0</v>
      </c>
      <c r="BD178" s="128">
        <f ca="1">IF(U177&lt;=0,0,IF($C178&lt;=SUM($AZ178:BC178),0,IF(AR178+$C178-SUM($AZ178:BC178)&gt;U177+AF178,U177+AF178-AR178,$C178-SUM($AZ178:BC178))))</f>
        <v>0</v>
      </c>
      <c r="BE178" s="128">
        <f ca="1">IF(V177&lt;=0,0,IF($C178&lt;=SUM($AZ178:BD178),0,IF(AS178+$C178-SUM($AZ178:BD178)&gt;V177+AG178,V177+AG178-AS178,$C178-SUM($AZ178:BD178))))</f>
        <v>0</v>
      </c>
      <c r="BF178" s="128">
        <f ca="1">IF(W177&lt;=0,0,IF($C178&lt;=SUM($AZ178:BE178),0,IF(AT178+$C178-SUM($AZ178:BE178)&gt;W177+AH178,W177+AH178-AT178,$C178-SUM($AZ178:BE178))))</f>
        <v>0</v>
      </c>
      <c r="BG178" s="128">
        <f ca="1">IF(X177&lt;=0,0,IF($C178&lt;=SUM($AZ178:BF178),0,IF(AU178+$C178-SUM($AZ178:BF178)&gt;X177+AI178,X177+AI178-AU178,$C178-SUM($AZ178:BF178))))</f>
        <v>0</v>
      </c>
      <c r="BH178" s="128">
        <f ca="1">IF(Y177&lt;=0,0,IF($C178&lt;=SUM($AZ178:BG178),0,IF(AV178+$C178-SUM($AZ178:BG178)&gt;Y177+AJ178,Y177+AJ178-AV178,$C178-SUM($AZ178:BG178))))</f>
        <v>0</v>
      </c>
      <c r="BI178" s="128">
        <f ca="1">IF(Z177&lt;=0,0,IF($C178&lt;=SUM($AZ178:BH178),0,IF(AW178+$C178-SUM($AZ178:BH178)&gt;Z177+AK178,Z177+AK178-AW178,$C178-SUM($AZ178:BH178))))</f>
        <v>0</v>
      </c>
    </row>
    <row r="179" spans="1:61" ht="11.1" customHeight="1" x14ac:dyDescent="0.25">
      <c r="A179" s="124" t="str">
        <f t="shared" ca="1" si="161"/>
        <v/>
      </c>
      <c r="B179" s="125" t="e">
        <f t="shared" ca="1" si="136"/>
        <v>#N/A</v>
      </c>
      <c r="C179" s="126" t="str">
        <f ca="1">IF(A179="","",IF(snowball,IF(($E$5-AX179)&lt;0,0,$E$5-AX179),0)+D179)</f>
        <v/>
      </c>
      <c r="D179" s="127"/>
      <c r="E179" s="128">
        <f t="shared" ca="1" si="131"/>
        <v>0</v>
      </c>
      <c r="F179" s="128">
        <f t="shared" ca="1" si="132"/>
        <v>0</v>
      </c>
      <c r="G179" s="128">
        <f t="shared" ca="1" si="133"/>
        <v>0</v>
      </c>
      <c r="H179" s="128">
        <f t="shared" ca="1" si="134"/>
        <v>0</v>
      </c>
      <c r="I179" s="128">
        <f t="shared" ca="1" si="162"/>
        <v>0</v>
      </c>
      <c r="J179" s="128">
        <f t="shared" ca="1" si="162"/>
        <v>0</v>
      </c>
      <c r="K179" s="128">
        <f t="shared" ca="1" si="162"/>
        <v>0</v>
      </c>
      <c r="L179" s="128">
        <f t="shared" ca="1" si="162"/>
        <v>0</v>
      </c>
      <c r="M179" s="128">
        <f t="shared" ca="1" si="162"/>
        <v>0</v>
      </c>
      <c r="N179" s="128">
        <f t="shared" ca="1" si="162"/>
        <v>0</v>
      </c>
      <c r="O179" s="129"/>
      <c r="P179" s="128">
        <f t="shared" ca="1" si="137"/>
        <v>0</v>
      </c>
      <c r="Q179" s="128">
        <f t="shared" ca="1" si="138"/>
        <v>0</v>
      </c>
      <c r="R179" s="128">
        <f t="shared" ca="1" si="139"/>
        <v>0</v>
      </c>
      <c r="S179" s="128">
        <f t="shared" ca="1" si="140"/>
        <v>0</v>
      </c>
      <c r="T179" s="128">
        <f t="shared" ca="1" si="141"/>
        <v>0</v>
      </c>
      <c r="U179" s="128">
        <f t="shared" ca="1" si="142"/>
        <v>0</v>
      </c>
      <c r="V179" s="128">
        <f t="shared" ca="1" si="143"/>
        <v>0</v>
      </c>
      <c r="W179" s="128">
        <f t="shared" ca="1" si="144"/>
        <v>0</v>
      </c>
      <c r="X179" s="128">
        <f t="shared" ca="1" si="145"/>
        <v>0</v>
      </c>
      <c r="Y179" s="128">
        <f t="shared" ca="1" si="146"/>
        <v>0</v>
      </c>
      <c r="Z179" s="128">
        <f t="shared" ca="1" si="147"/>
        <v>0</v>
      </c>
      <c r="AA179" s="134"/>
      <c r="AB179" s="128">
        <f t="shared" ref="AB179:AB202" ca="1" si="170">ROUND(Q178*E$9/12,2)</f>
        <v>0</v>
      </c>
      <c r="AC179" s="128">
        <f t="shared" ref="AC179:AC202" ca="1" si="171">ROUND(R178*F$9/12,2)</f>
        <v>0</v>
      </c>
      <c r="AD179" s="128">
        <f t="shared" ref="AD179:AD202" ca="1" si="172">ROUND(S178*G$9/12,2)</f>
        <v>0</v>
      </c>
      <c r="AE179" s="128">
        <f t="shared" ca="1" si="163"/>
        <v>0</v>
      </c>
      <c r="AF179" s="128">
        <f t="shared" ca="1" si="164"/>
        <v>0</v>
      </c>
      <c r="AG179" s="128">
        <f t="shared" ca="1" si="165"/>
        <v>0</v>
      </c>
      <c r="AH179" s="128">
        <f t="shared" ca="1" si="166"/>
        <v>0</v>
      </c>
      <c r="AI179" s="128">
        <f t="shared" ca="1" si="167"/>
        <v>0</v>
      </c>
      <c r="AJ179" s="128">
        <f t="shared" ca="1" si="168"/>
        <v>0</v>
      </c>
      <c r="AK179" s="128">
        <f t="shared" ca="1" si="169"/>
        <v>0</v>
      </c>
      <c r="AL179" s="132">
        <f t="shared" ca="1" si="148"/>
        <v>0</v>
      </c>
      <c r="AM179" s="135"/>
      <c r="AN179" s="128">
        <f t="shared" ca="1" si="149"/>
        <v>0</v>
      </c>
      <c r="AO179" s="128">
        <f t="shared" ca="1" si="150"/>
        <v>0</v>
      </c>
      <c r="AP179" s="128">
        <f t="shared" ca="1" si="151"/>
        <v>0</v>
      </c>
      <c r="AQ179" s="128">
        <f t="shared" ca="1" si="152"/>
        <v>0</v>
      </c>
      <c r="AR179" s="128">
        <f t="shared" ca="1" si="153"/>
        <v>0</v>
      </c>
      <c r="AS179" s="128">
        <f t="shared" ca="1" si="154"/>
        <v>0</v>
      </c>
      <c r="AT179" s="128">
        <f t="shared" ca="1" si="155"/>
        <v>0</v>
      </c>
      <c r="AU179" s="128">
        <f t="shared" ca="1" si="156"/>
        <v>0</v>
      </c>
      <c r="AV179" s="128">
        <f t="shared" ca="1" si="157"/>
        <v>0</v>
      </c>
      <c r="AW179" s="128">
        <f t="shared" ca="1" si="158"/>
        <v>0</v>
      </c>
      <c r="AX179" s="132">
        <f t="shared" ca="1" si="159"/>
        <v>0</v>
      </c>
      <c r="AY179" s="132"/>
      <c r="AZ179" s="133">
        <f t="shared" ca="1" si="160"/>
        <v>0</v>
      </c>
      <c r="BA179" s="128">
        <f ca="1">IF(R178&lt;=0,0,IF($C179&lt;=SUM($AZ179:AZ179),0,IF(AO179+$C179-SUM($AZ179:AZ179)&gt;R178+AC179,R178+AC179-AO179,$C179-SUM($AZ179:AZ179))))</f>
        <v>0</v>
      </c>
      <c r="BB179" s="128">
        <f ca="1">IF(S178&lt;=0,0,IF($C179&lt;=SUM($AZ179:BA179),0,IF(AP179+$C179-SUM($AZ179:BA179)&gt;S178+AD179,S178+AD179-AP179,$C179-SUM($AZ179:BA179))))</f>
        <v>0</v>
      </c>
      <c r="BC179" s="128">
        <f ca="1">IF(T178&lt;=0,0,IF($C179&lt;=SUM($AZ179:BB179),0,IF(AQ179+$C179-SUM($AZ179:BB179)&gt;T178+AE179,T178+AE179-AQ179,$C179-SUM($AZ179:BB179))))</f>
        <v>0</v>
      </c>
      <c r="BD179" s="128">
        <f ca="1">IF(U178&lt;=0,0,IF($C179&lt;=SUM($AZ179:BC179),0,IF(AR179+$C179-SUM($AZ179:BC179)&gt;U178+AF179,U178+AF179-AR179,$C179-SUM($AZ179:BC179))))</f>
        <v>0</v>
      </c>
      <c r="BE179" s="128">
        <f ca="1">IF(V178&lt;=0,0,IF($C179&lt;=SUM($AZ179:BD179),0,IF(AS179+$C179-SUM($AZ179:BD179)&gt;V178+AG179,V178+AG179-AS179,$C179-SUM($AZ179:BD179))))</f>
        <v>0</v>
      </c>
      <c r="BF179" s="128">
        <f ca="1">IF(W178&lt;=0,0,IF($C179&lt;=SUM($AZ179:BE179),0,IF(AT179+$C179-SUM($AZ179:BE179)&gt;W178+AH179,W178+AH179-AT179,$C179-SUM($AZ179:BE179))))</f>
        <v>0</v>
      </c>
      <c r="BG179" s="128">
        <f ca="1">IF(X178&lt;=0,0,IF($C179&lt;=SUM($AZ179:BF179),0,IF(AU179+$C179-SUM($AZ179:BF179)&gt;X178+AI179,X178+AI179-AU179,$C179-SUM($AZ179:BF179))))</f>
        <v>0</v>
      </c>
      <c r="BH179" s="128">
        <f ca="1">IF(Y178&lt;=0,0,IF($C179&lt;=SUM($AZ179:BG179),0,IF(AV179+$C179-SUM($AZ179:BG179)&gt;Y178+AJ179,Y178+AJ179-AV179,$C179-SUM($AZ179:BG179))))</f>
        <v>0</v>
      </c>
      <c r="BI179" s="128">
        <f ca="1">IF(Z178&lt;=0,0,IF($C179&lt;=SUM($AZ179:BH179),0,IF(AW179+$C179-SUM($AZ179:BH179)&gt;Z178+AK179,Z178+AK179-AW179,$C179-SUM($AZ179:BH179))))</f>
        <v>0</v>
      </c>
    </row>
    <row r="180" spans="1:61" ht="11.1" customHeight="1" x14ac:dyDescent="0.25">
      <c r="A180" s="124" t="str">
        <f t="shared" ca="1" si="161"/>
        <v/>
      </c>
      <c r="B180" s="125" t="e">
        <f t="shared" ca="1" si="136"/>
        <v>#N/A</v>
      </c>
      <c r="C180" s="126" t="str">
        <f ca="1">IF(A180="","",IF(snowball,IF(($E$5-AX180)&lt;0,0,$E$5-AX180),0)+D180)</f>
        <v/>
      </c>
      <c r="D180" s="127"/>
      <c r="E180" s="128">
        <f t="shared" ca="1" si="131"/>
        <v>0</v>
      </c>
      <c r="F180" s="128">
        <f t="shared" ca="1" si="132"/>
        <v>0</v>
      </c>
      <c r="G180" s="128">
        <f t="shared" ca="1" si="133"/>
        <v>0</v>
      </c>
      <c r="H180" s="128">
        <f t="shared" ca="1" si="134"/>
        <v>0</v>
      </c>
      <c r="I180" s="128">
        <f t="shared" ca="1" si="162"/>
        <v>0</v>
      </c>
      <c r="J180" s="128">
        <f t="shared" ca="1" si="162"/>
        <v>0</v>
      </c>
      <c r="K180" s="128">
        <f t="shared" ca="1" si="162"/>
        <v>0</v>
      </c>
      <c r="L180" s="128">
        <f t="shared" ca="1" si="162"/>
        <v>0</v>
      </c>
      <c r="M180" s="128">
        <f t="shared" ca="1" si="162"/>
        <v>0</v>
      </c>
      <c r="N180" s="128">
        <f t="shared" ca="1" si="162"/>
        <v>0</v>
      </c>
      <c r="O180" s="129"/>
      <c r="P180" s="128">
        <f t="shared" ca="1" si="137"/>
        <v>0</v>
      </c>
      <c r="Q180" s="128">
        <f t="shared" ca="1" si="138"/>
        <v>0</v>
      </c>
      <c r="R180" s="128">
        <f t="shared" ca="1" si="139"/>
        <v>0</v>
      </c>
      <c r="S180" s="128">
        <f t="shared" ca="1" si="140"/>
        <v>0</v>
      </c>
      <c r="T180" s="128">
        <f t="shared" ca="1" si="141"/>
        <v>0</v>
      </c>
      <c r="U180" s="128">
        <f t="shared" ca="1" si="142"/>
        <v>0</v>
      </c>
      <c r="V180" s="128">
        <f t="shared" ca="1" si="143"/>
        <v>0</v>
      </c>
      <c r="W180" s="128">
        <f t="shared" ca="1" si="144"/>
        <v>0</v>
      </c>
      <c r="X180" s="128">
        <f t="shared" ca="1" si="145"/>
        <v>0</v>
      </c>
      <c r="Y180" s="128">
        <f t="shared" ca="1" si="146"/>
        <v>0</v>
      </c>
      <c r="Z180" s="128">
        <f t="shared" ca="1" si="147"/>
        <v>0</v>
      </c>
      <c r="AA180" s="134"/>
      <c r="AB180" s="128">
        <f t="shared" ca="1" si="170"/>
        <v>0</v>
      </c>
      <c r="AC180" s="128">
        <f t="shared" ca="1" si="171"/>
        <v>0</v>
      </c>
      <c r="AD180" s="128">
        <f t="shared" ca="1" si="172"/>
        <v>0</v>
      </c>
      <c r="AE180" s="128">
        <f t="shared" ca="1" si="163"/>
        <v>0</v>
      </c>
      <c r="AF180" s="128">
        <f t="shared" ca="1" si="164"/>
        <v>0</v>
      </c>
      <c r="AG180" s="128">
        <f t="shared" ca="1" si="165"/>
        <v>0</v>
      </c>
      <c r="AH180" s="128">
        <f t="shared" ca="1" si="166"/>
        <v>0</v>
      </c>
      <c r="AI180" s="128">
        <f t="shared" ca="1" si="167"/>
        <v>0</v>
      </c>
      <c r="AJ180" s="128">
        <f t="shared" ca="1" si="168"/>
        <v>0</v>
      </c>
      <c r="AK180" s="128">
        <f t="shared" ca="1" si="169"/>
        <v>0</v>
      </c>
      <c r="AL180" s="132">
        <f t="shared" ca="1" si="148"/>
        <v>0</v>
      </c>
      <c r="AM180" s="135"/>
      <c r="AN180" s="128">
        <f t="shared" ca="1" si="149"/>
        <v>0</v>
      </c>
      <c r="AO180" s="128">
        <f t="shared" ca="1" si="150"/>
        <v>0</v>
      </c>
      <c r="AP180" s="128">
        <f t="shared" ca="1" si="151"/>
        <v>0</v>
      </c>
      <c r="AQ180" s="128">
        <f t="shared" ca="1" si="152"/>
        <v>0</v>
      </c>
      <c r="AR180" s="128">
        <f t="shared" ca="1" si="153"/>
        <v>0</v>
      </c>
      <c r="AS180" s="128">
        <f t="shared" ca="1" si="154"/>
        <v>0</v>
      </c>
      <c r="AT180" s="128">
        <f t="shared" ca="1" si="155"/>
        <v>0</v>
      </c>
      <c r="AU180" s="128">
        <f t="shared" ca="1" si="156"/>
        <v>0</v>
      </c>
      <c r="AV180" s="128">
        <f t="shared" ca="1" si="157"/>
        <v>0</v>
      </c>
      <c r="AW180" s="128">
        <f t="shared" ca="1" si="158"/>
        <v>0</v>
      </c>
      <c r="AX180" s="132">
        <f t="shared" ca="1" si="159"/>
        <v>0</v>
      </c>
      <c r="AY180" s="132"/>
      <c r="AZ180" s="133">
        <f t="shared" ca="1" si="160"/>
        <v>0</v>
      </c>
      <c r="BA180" s="128">
        <f ca="1">IF(R179&lt;=0,0,IF($C180&lt;=SUM($AZ180:AZ180),0,IF(AO180+$C180-SUM($AZ180:AZ180)&gt;R179+AC180,R179+AC180-AO180,$C180-SUM($AZ180:AZ180))))</f>
        <v>0</v>
      </c>
      <c r="BB180" s="128">
        <f ca="1">IF(S179&lt;=0,0,IF($C180&lt;=SUM($AZ180:BA180),0,IF(AP180+$C180-SUM($AZ180:BA180)&gt;S179+AD180,S179+AD180-AP180,$C180-SUM($AZ180:BA180))))</f>
        <v>0</v>
      </c>
      <c r="BC180" s="128">
        <f ca="1">IF(T179&lt;=0,0,IF($C180&lt;=SUM($AZ180:BB180),0,IF(AQ180+$C180-SUM($AZ180:BB180)&gt;T179+AE180,T179+AE180-AQ180,$C180-SUM($AZ180:BB180))))</f>
        <v>0</v>
      </c>
      <c r="BD180" s="128">
        <f ca="1">IF(U179&lt;=0,0,IF($C180&lt;=SUM($AZ180:BC180),0,IF(AR180+$C180-SUM($AZ180:BC180)&gt;U179+AF180,U179+AF180-AR180,$C180-SUM($AZ180:BC180))))</f>
        <v>0</v>
      </c>
      <c r="BE180" s="128">
        <f ca="1">IF(V179&lt;=0,0,IF($C180&lt;=SUM($AZ180:BD180),0,IF(AS180+$C180-SUM($AZ180:BD180)&gt;V179+AG180,V179+AG180-AS180,$C180-SUM($AZ180:BD180))))</f>
        <v>0</v>
      </c>
      <c r="BF180" s="128">
        <f ca="1">IF(W179&lt;=0,0,IF($C180&lt;=SUM($AZ180:BE180),0,IF(AT180+$C180-SUM($AZ180:BE180)&gt;W179+AH180,W179+AH180-AT180,$C180-SUM($AZ180:BE180))))</f>
        <v>0</v>
      </c>
      <c r="BG180" s="128">
        <f ca="1">IF(X179&lt;=0,0,IF($C180&lt;=SUM($AZ180:BF180),0,IF(AU180+$C180-SUM($AZ180:BF180)&gt;X179+AI180,X179+AI180-AU180,$C180-SUM($AZ180:BF180))))</f>
        <v>0</v>
      </c>
      <c r="BH180" s="128">
        <f ca="1">IF(Y179&lt;=0,0,IF($C180&lt;=SUM($AZ180:BG180),0,IF(AV180+$C180-SUM($AZ180:BG180)&gt;Y179+AJ180,Y179+AJ180-AV180,$C180-SUM($AZ180:BG180))))</f>
        <v>0</v>
      </c>
      <c r="BI180" s="128">
        <f ca="1">IF(Z179&lt;=0,0,IF($C180&lt;=SUM($AZ180:BH180),0,IF(AW180+$C180-SUM($AZ180:BH180)&gt;Z179+AK180,Z179+AK180-AW180,$C180-SUM($AZ180:BH180))))</f>
        <v>0</v>
      </c>
    </row>
    <row r="181" spans="1:61" ht="11.1" customHeight="1" x14ac:dyDescent="0.25">
      <c r="A181" s="124" t="str">
        <f t="shared" ca="1" si="161"/>
        <v/>
      </c>
      <c r="B181" s="125" t="e">
        <f t="shared" ca="1" si="136"/>
        <v>#N/A</v>
      </c>
      <c r="C181" s="126" t="str">
        <f ca="1">IF(A181="","",IF(snowball,IF(($E$5-AX181)&lt;0,0,$E$5-AX181),0)+D181)</f>
        <v/>
      </c>
      <c r="D181" s="127"/>
      <c r="E181" s="128">
        <f t="shared" ca="1" si="131"/>
        <v>0</v>
      </c>
      <c r="F181" s="128">
        <f t="shared" ca="1" si="132"/>
        <v>0</v>
      </c>
      <c r="G181" s="128">
        <f t="shared" ca="1" si="133"/>
        <v>0</v>
      </c>
      <c r="H181" s="128">
        <f t="shared" ca="1" si="134"/>
        <v>0</v>
      </c>
      <c r="I181" s="128">
        <f t="shared" ref="I181:N196" ca="1" si="173">AR181+BD181</f>
        <v>0</v>
      </c>
      <c r="J181" s="128">
        <f t="shared" ca="1" si="173"/>
        <v>0</v>
      </c>
      <c r="K181" s="128">
        <f t="shared" ca="1" si="173"/>
        <v>0</v>
      </c>
      <c r="L181" s="128">
        <f t="shared" ca="1" si="173"/>
        <v>0</v>
      </c>
      <c r="M181" s="128">
        <f t="shared" ca="1" si="173"/>
        <v>0</v>
      </c>
      <c r="N181" s="128">
        <f t="shared" ca="1" si="173"/>
        <v>0</v>
      </c>
      <c r="O181" s="129"/>
      <c r="P181" s="128">
        <f t="shared" ca="1" si="137"/>
        <v>0</v>
      </c>
      <c r="Q181" s="128">
        <f t="shared" ca="1" si="138"/>
        <v>0</v>
      </c>
      <c r="R181" s="128">
        <f t="shared" ca="1" si="139"/>
        <v>0</v>
      </c>
      <c r="S181" s="128">
        <f t="shared" ca="1" si="140"/>
        <v>0</v>
      </c>
      <c r="T181" s="128">
        <f t="shared" ca="1" si="141"/>
        <v>0</v>
      </c>
      <c r="U181" s="128">
        <f t="shared" ca="1" si="142"/>
        <v>0</v>
      </c>
      <c r="V181" s="128">
        <f t="shared" ca="1" si="143"/>
        <v>0</v>
      </c>
      <c r="W181" s="128">
        <f t="shared" ca="1" si="144"/>
        <v>0</v>
      </c>
      <c r="X181" s="128">
        <f t="shared" ca="1" si="145"/>
        <v>0</v>
      </c>
      <c r="Y181" s="128">
        <f t="shared" ca="1" si="146"/>
        <v>0</v>
      </c>
      <c r="Z181" s="128">
        <f t="shared" ca="1" si="147"/>
        <v>0</v>
      </c>
      <c r="AA181" s="134"/>
      <c r="AB181" s="128">
        <f t="shared" ca="1" si="170"/>
        <v>0</v>
      </c>
      <c r="AC181" s="128">
        <f t="shared" ca="1" si="171"/>
        <v>0</v>
      </c>
      <c r="AD181" s="128">
        <f t="shared" ca="1" si="172"/>
        <v>0</v>
      </c>
      <c r="AE181" s="128">
        <f t="shared" ca="1" si="163"/>
        <v>0</v>
      </c>
      <c r="AF181" s="128">
        <f t="shared" ca="1" si="164"/>
        <v>0</v>
      </c>
      <c r="AG181" s="128">
        <f t="shared" ca="1" si="165"/>
        <v>0</v>
      </c>
      <c r="AH181" s="128">
        <f t="shared" ca="1" si="166"/>
        <v>0</v>
      </c>
      <c r="AI181" s="128">
        <f t="shared" ca="1" si="167"/>
        <v>0</v>
      </c>
      <c r="AJ181" s="128">
        <f t="shared" ca="1" si="168"/>
        <v>0</v>
      </c>
      <c r="AK181" s="128">
        <f t="shared" ca="1" si="169"/>
        <v>0</v>
      </c>
      <c r="AL181" s="132">
        <f t="shared" ca="1" si="148"/>
        <v>0</v>
      </c>
      <c r="AM181" s="135"/>
      <c r="AN181" s="128">
        <f t="shared" ca="1" si="149"/>
        <v>0</v>
      </c>
      <c r="AO181" s="128">
        <f t="shared" ca="1" si="150"/>
        <v>0</v>
      </c>
      <c r="AP181" s="128">
        <f t="shared" ca="1" si="151"/>
        <v>0</v>
      </c>
      <c r="AQ181" s="128">
        <f t="shared" ca="1" si="152"/>
        <v>0</v>
      </c>
      <c r="AR181" s="128">
        <f t="shared" ca="1" si="153"/>
        <v>0</v>
      </c>
      <c r="AS181" s="128">
        <f t="shared" ca="1" si="154"/>
        <v>0</v>
      </c>
      <c r="AT181" s="128">
        <f t="shared" ca="1" si="155"/>
        <v>0</v>
      </c>
      <c r="AU181" s="128">
        <f t="shared" ca="1" si="156"/>
        <v>0</v>
      </c>
      <c r="AV181" s="128">
        <f t="shared" ca="1" si="157"/>
        <v>0</v>
      </c>
      <c r="AW181" s="128">
        <f t="shared" ca="1" si="158"/>
        <v>0</v>
      </c>
      <c r="AX181" s="132">
        <f t="shared" ca="1" si="159"/>
        <v>0</v>
      </c>
      <c r="AY181" s="132"/>
      <c r="AZ181" s="133">
        <f t="shared" ca="1" si="160"/>
        <v>0</v>
      </c>
      <c r="BA181" s="128">
        <f ca="1">IF(R180&lt;=0,0,IF($C181&lt;=SUM($AZ181:AZ181),0,IF(AO181+$C181-SUM($AZ181:AZ181)&gt;R180+AC181,R180+AC181-AO181,$C181-SUM($AZ181:AZ181))))</f>
        <v>0</v>
      </c>
      <c r="BB181" s="128">
        <f ca="1">IF(S180&lt;=0,0,IF($C181&lt;=SUM($AZ181:BA181),0,IF(AP181+$C181-SUM($AZ181:BA181)&gt;S180+AD181,S180+AD181-AP181,$C181-SUM($AZ181:BA181))))</f>
        <v>0</v>
      </c>
      <c r="BC181" s="128">
        <f ca="1">IF(T180&lt;=0,0,IF($C181&lt;=SUM($AZ181:BB181),0,IF(AQ181+$C181-SUM($AZ181:BB181)&gt;T180+AE181,T180+AE181-AQ181,$C181-SUM($AZ181:BB181))))</f>
        <v>0</v>
      </c>
      <c r="BD181" s="128">
        <f ca="1">IF(U180&lt;=0,0,IF($C181&lt;=SUM($AZ181:BC181),0,IF(AR181+$C181-SUM($AZ181:BC181)&gt;U180+AF181,U180+AF181-AR181,$C181-SUM($AZ181:BC181))))</f>
        <v>0</v>
      </c>
      <c r="BE181" s="128">
        <f ca="1">IF(V180&lt;=0,0,IF($C181&lt;=SUM($AZ181:BD181),0,IF(AS181+$C181-SUM($AZ181:BD181)&gt;V180+AG181,V180+AG181-AS181,$C181-SUM($AZ181:BD181))))</f>
        <v>0</v>
      </c>
      <c r="BF181" s="128">
        <f ca="1">IF(W180&lt;=0,0,IF($C181&lt;=SUM($AZ181:BE181),0,IF(AT181+$C181-SUM($AZ181:BE181)&gt;W180+AH181,W180+AH181-AT181,$C181-SUM($AZ181:BE181))))</f>
        <v>0</v>
      </c>
      <c r="BG181" s="128">
        <f ca="1">IF(X180&lt;=0,0,IF($C181&lt;=SUM($AZ181:BF181),0,IF(AU181+$C181-SUM($AZ181:BF181)&gt;X180+AI181,X180+AI181-AU181,$C181-SUM($AZ181:BF181))))</f>
        <v>0</v>
      </c>
      <c r="BH181" s="128">
        <f ca="1">IF(Y180&lt;=0,0,IF($C181&lt;=SUM($AZ181:BG181),0,IF(AV181+$C181-SUM($AZ181:BG181)&gt;Y180+AJ181,Y180+AJ181-AV181,$C181-SUM($AZ181:BG181))))</f>
        <v>0</v>
      </c>
      <c r="BI181" s="128">
        <f ca="1">IF(Z180&lt;=0,0,IF($C181&lt;=SUM($AZ181:BH181),0,IF(AW181+$C181-SUM($AZ181:BH181)&gt;Z180+AK181,Z180+AK181-AW181,$C181-SUM($AZ181:BH181))))</f>
        <v>0</v>
      </c>
    </row>
    <row r="182" spans="1:61" ht="11.1" customHeight="1" x14ac:dyDescent="0.25">
      <c r="A182" s="124" t="str">
        <f t="shared" ca="1" si="161"/>
        <v/>
      </c>
      <c r="B182" s="125" t="e">
        <f t="shared" ca="1" si="136"/>
        <v>#N/A</v>
      </c>
      <c r="C182" s="126" t="str">
        <f ca="1">IF(A182="","",IF(snowball,IF(($E$5-AX182)&lt;0,0,$E$5-AX182),0)+D182)</f>
        <v/>
      </c>
      <c r="D182" s="127"/>
      <c r="E182" s="128">
        <f t="shared" ca="1" si="131"/>
        <v>0</v>
      </c>
      <c r="F182" s="128">
        <f t="shared" ca="1" si="132"/>
        <v>0</v>
      </c>
      <c r="G182" s="128">
        <f t="shared" ca="1" si="133"/>
        <v>0</v>
      </c>
      <c r="H182" s="128">
        <f t="shared" ca="1" si="134"/>
        <v>0</v>
      </c>
      <c r="I182" s="128">
        <f t="shared" ca="1" si="173"/>
        <v>0</v>
      </c>
      <c r="J182" s="128">
        <f t="shared" ca="1" si="173"/>
        <v>0</v>
      </c>
      <c r="K182" s="128">
        <f t="shared" ca="1" si="173"/>
        <v>0</v>
      </c>
      <c r="L182" s="128">
        <f t="shared" ca="1" si="173"/>
        <v>0</v>
      </c>
      <c r="M182" s="128">
        <f t="shared" ca="1" si="173"/>
        <v>0</v>
      </c>
      <c r="N182" s="128">
        <f t="shared" ca="1" si="173"/>
        <v>0</v>
      </c>
      <c r="O182" s="129"/>
      <c r="P182" s="128">
        <f t="shared" ca="1" si="137"/>
        <v>0</v>
      </c>
      <c r="Q182" s="128">
        <f t="shared" ca="1" si="138"/>
        <v>0</v>
      </c>
      <c r="R182" s="128">
        <f t="shared" ca="1" si="139"/>
        <v>0</v>
      </c>
      <c r="S182" s="128">
        <f t="shared" ca="1" si="140"/>
        <v>0</v>
      </c>
      <c r="T182" s="128">
        <f t="shared" ca="1" si="141"/>
        <v>0</v>
      </c>
      <c r="U182" s="128">
        <f t="shared" ca="1" si="142"/>
        <v>0</v>
      </c>
      <c r="V182" s="128">
        <f t="shared" ca="1" si="143"/>
        <v>0</v>
      </c>
      <c r="W182" s="128">
        <f t="shared" ca="1" si="144"/>
        <v>0</v>
      </c>
      <c r="X182" s="128">
        <f t="shared" ca="1" si="145"/>
        <v>0</v>
      </c>
      <c r="Y182" s="128">
        <f t="shared" ca="1" si="146"/>
        <v>0</v>
      </c>
      <c r="Z182" s="128">
        <f t="shared" ca="1" si="147"/>
        <v>0</v>
      </c>
      <c r="AA182" s="134"/>
      <c r="AB182" s="128">
        <f t="shared" ca="1" si="170"/>
        <v>0</v>
      </c>
      <c r="AC182" s="128">
        <f t="shared" ca="1" si="171"/>
        <v>0</v>
      </c>
      <c r="AD182" s="128">
        <f t="shared" ca="1" si="172"/>
        <v>0</v>
      </c>
      <c r="AE182" s="128">
        <f t="shared" ca="1" si="163"/>
        <v>0</v>
      </c>
      <c r="AF182" s="128">
        <f t="shared" ca="1" si="164"/>
        <v>0</v>
      </c>
      <c r="AG182" s="128">
        <f t="shared" ca="1" si="165"/>
        <v>0</v>
      </c>
      <c r="AH182" s="128">
        <f t="shared" ca="1" si="166"/>
        <v>0</v>
      </c>
      <c r="AI182" s="128">
        <f t="shared" ca="1" si="167"/>
        <v>0</v>
      </c>
      <c r="AJ182" s="128">
        <f t="shared" ca="1" si="168"/>
        <v>0</v>
      </c>
      <c r="AK182" s="128">
        <f t="shared" ca="1" si="169"/>
        <v>0</v>
      </c>
      <c r="AL182" s="132">
        <f t="shared" ca="1" si="148"/>
        <v>0</v>
      </c>
      <c r="AM182" s="135"/>
      <c r="AN182" s="128">
        <f t="shared" ca="1" si="149"/>
        <v>0</v>
      </c>
      <c r="AO182" s="128">
        <f t="shared" ca="1" si="150"/>
        <v>0</v>
      </c>
      <c r="AP182" s="128">
        <f t="shared" ca="1" si="151"/>
        <v>0</v>
      </c>
      <c r="AQ182" s="128">
        <f t="shared" ca="1" si="152"/>
        <v>0</v>
      </c>
      <c r="AR182" s="128">
        <f t="shared" ca="1" si="153"/>
        <v>0</v>
      </c>
      <c r="AS182" s="128">
        <f t="shared" ca="1" si="154"/>
        <v>0</v>
      </c>
      <c r="AT182" s="128">
        <f t="shared" ca="1" si="155"/>
        <v>0</v>
      </c>
      <c r="AU182" s="128">
        <f t="shared" ca="1" si="156"/>
        <v>0</v>
      </c>
      <c r="AV182" s="128">
        <f t="shared" ca="1" si="157"/>
        <v>0</v>
      </c>
      <c r="AW182" s="128">
        <f t="shared" ca="1" si="158"/>
        <v>0</v>
      </c>
      <c r="AX182" s="132">
        <f t="shared" ca="1" si="159"/>
        <v>0</v>
      </c>
      <c r="AY182" s="132"/>
      <c r="AZ182" s="133">
        <f t="shared" ca="1" si="160"/>
        <v>0</v>
      </c>
      <c r="BA182" s="128">
        <f ca="1">IF(R181&lt;=0,0,IF($C182&lt;=SUM($AZ182:AZ182),0,IF(AO182+$C182-SUM($AZ182:AZ182)&gt;R181+AC182,R181+AC182-AO182,$C182-SUM($AZ182:AZ182))))</f>
        <v>0</v>
      </c>
      <c r="BB182" s="128">
        <f ca="1">IF(S181&lt;=0,0,IF($C182&lt;=SUM($AZ182:BA182),0,IF(AP182+$C182-SUM($AZ182:BA182)&gt;S181+AD182,S181+AD182-AP182,$C182-SUM($AZ182:BA182))))</f>
        <v>0</v>
      </c>
      <c r="BC182" s="128">
        <f ca="1">IF(T181&lt;=0,0,IF($C182&lt;=SUM($AZ182:BB182),0,IF(AQ182+$C182-SUM($AZ182:BB182)&gt;T181+AE182,T181+AE182-AQ182,$C182-SUM($AZ182:BB182))))</f>
        <v>0</v>
      </c>
      <c r="BD182" s="128">
        <f ca="1">IF(U181&lt;=0,0,IF($C182&lt;=SUM($AZ182:BC182),0,IF(AR182+$C182-SUM($AZ182:BC182)&gt;U181+AF182,U181+AF182-AR182,$C182-SUM($AZ182:BC182))))</f>
        <v>0</v>
      </c>
      <c r="BE182" s="128">
        <f ca="1">IF(V181&lt;=0,0,IF($C182&lt;=SUM($AZ182:BD182),0,IF(AS182+$C182-SUM($AZ182:BD182)&gt;V181+AG182,V181+AG182-AS182,$C182-SUM($AZ182:BD182))))</f>
        <v>0</v>
      </c>
      <c r="BF182" s="128">
        <f ca="1">IF(W181&lt;=0,0,IF($C182&lt;=SUM($AZ182:BE182),0,IF(AT182+$C182-SUM($AZ182:BE182)&gt;W181+AH182,W181+AH182-AT182,$C182-SUM($AZ182:BE182))))</f>
        <v>0</v>
      </c>
      <c r="BG182" s="128">
        <f ca="1">IF(X181&lt;=0,0,IF($C182&lt;=SUM($AZ182:BF182),0,IF(AU182+$C182-SUM($AZ182:BF182)&gt;X181+AI182,X181+AI182-AU182,$C182-SUM($AZ182:BF182))))</f>
        <v>0</v>
      </c>
      <c r="BH182" s="128">
        <f ca="1">IF(Y181&lt;=0,0,IF($C182&lt;=SUM($AZ182:BG182),0,IF(AV182+$C182-SUM($AZ182:BG182)&gt;Y181+AJ182,Y181+AJ182-AV182,$C182-SUM($AZ182:BG182))))</f>
        <v>0</v>
      </c>
      <c r="BI182" s="128">
        <f ca="1">IF(Z181&lt;=0,0,IF($C182&lt;=SUM($AZ182:BH182),0,IF(AW182+$C182-SUM($AZ182:BH182)&gt;Z181+AK182,Z181+AK182-AW182,$C182-SUM($AZ182:BH182))))</f>
        <v>0</v>
      </c>
    </row>
    <row r="183" spans="1:61" ht="11.1" customHeight="1" x14ac:dyDescent="0.25">
      <c r="A183" s="124" t="str">
        <f t="shared" ca="1" si="161"/>
        <v/>
      </c>
      <c r="B183" s="125" t="e">
        <f t="shared" ca="1" si="136"/>
        <v>#N/A</v>
      </c>
      <c r="C183" s="126" t="str">
        <f ca="1">IF(A183="","",IF(snowball,IF(($E$5-AX183)&lt;0,0,$E$5-AX183),0)+D183)</f>
        <v/>
      </c>
      <c r="D183" s="127"/>
      <c r="E183" s="128">
        <f t="shared" ca="1" si="131"/>
        <v>0</v>
      </c>
      <c r="F183" s="128">
        <f t="shared" ca="1" si="132"/>
        <v>0</v>
      </c>
      <c r="G183" s="128">
        <f t="shared" ca="1" si="133"/>
        <v>0</v>
      </c>
      <c r="H183" s="128">
        <f t="shared" ca="1" si="134"/>
        <v>0</v>
      </c>
      <c r="I183" s="128">
        <f t="shared" ca="1" si="173"/>
        <v>0</v>
      </c>
      <c r="J183" s="128">
        <f t="shared" ca="1" si="173"/>
        <v>0</v>
      </c>
      <c r="K183" s="128">
        <f t="shared" ca="1" si="173"/>
        <v>0</v>
      </c>
      <c r="L183" s="128">
        <f t="shared" ca="1" si="173"/>
        <v>0</v>
      </c>
      <c r="M183" s="128">
        <f t="shared" ca="1" si="173"/>
        <v>0</v>
      </c>
      <c r="N183" s="128">
        <f t="shared" ca="1" si="173"/>
        <v>0</v>
      </c>
      <c r="O183" s="129"/>
      <c r="P183" s="128">
        <f t="shared" ca="1" si="137"/>
        <v>0</v>
      </c>
      <c r="Q183" s="128">
        <f t="shared" ca="1" si="138"/>
        <v>0</v>
      </c>
      <c r="R183" s="128">
        <f t="shared" ca="1" si="139"/>
        <v>0</v>
      </c>
      <c r="S183" s="128">
        <f t="shared" ca="1" si="140"/>
        <v>0</v>
      </c>
      <c r="T183" s="128">
        <f t="shared" ca="1" si="141"/>
        <v>0</v>
      </c>
      <c r="U183" s="128">
        <f t="shared" ca="1" si="142"/>
        <v>0</v>
      </c>
      <c r="V183" s="128">
        <f t="shared" ca="1" si="143"/>
        <v>0</v>
      </c>
      <c r="W183" s="128">
        <f t="shared" ca="1" si="144"/>
        <v>0</v>
      </c>
      <c r="X183" s="128">
        <f t="shared" ca="1" si="145"/>
        <v>0</v>
      </c>
      <c r="Y183" s="128">
        <f t="shared" ca="1" si="146"/>
        <v>0</v>
      </c>
      <c r="Z183" s="128">
        <f t="shared" ca="1" si="147"/>
        <v>0</v>
      </c>
      <c r="AA183" s="134"/>
      <c r="AB183" s="128">
        <f t="shared" ca="1" si="170"/>
        <v>0</v>
      </c>
      <c r="AC183" s="128">
        <f t="shared" ca="1" si="171"/>
        <v>0</v>
      </c>
      <c r="AD183" s="128">
        <f t="shared" ca="1" si="172"/>
        <v>0</v>
      </c>
      <c r="AE183" s="128">
        <f t="shared" ca="1" si="163"/>
        <v>0</v>
      </c>
      <c r="AF183" s="128">
        <f t="shared" ca="1" si="164"/>
        <v>0</v>
      </c>
      <c r="AG183" s="128">
        <f t="shared" ca="1" si="165"/>
        <v>0</v>
      </c>
      <c r="AH183" s="128">
        <f t="shared" ca="1" si="166"/>
        <v>0</v>
      </c>
      <c r="AI183" s="128">
        <f t="shared" ca="1" si="167"/>
        <v>0</v>
      </c>
      <c r="AJ183" s="128">
        <f t="shared" ca="1" si="168"/>
        <v>0</v>
      </c>
      <c r="AK183" s="128">
        <f t="shared" ca="1" si="169"/>
        <v>0</v>
      </c>
      <c r="AL183" s="132">
        <f t="shared" ca="1" si="148"/>
        <v>0</v>
      </c>
      <c r="AM183" s="135"/>
      <c r="AN183" s="128">
        <f t="shared" ca="1" si="149"/>
        <v>0</v>
      </c>
      <c r="AO183" s="128">
        <f t="shared" ca="1" si="150"/>
        <v>0</v>
      </c>
      <c r="AP183" s="128">
        <f t="shared" ca="1" si="151"/>
        <v>0</v>
      </c>
      <c r="AQ183" s="128">
        <f t="shared" ca="1" si="152"/>
        <v>0</v>
      </c>
      <c r="AR183" s="128">
        <f t="shared" ca="1" si="153"/>
        <v>0</v>
      </c>
      <c r="AS183" s="128">
        <f t="shared" ca="1" si="154"/>
        <v>0</v>
      </c>
      <c r="AT183" s="128">
        <f t="shared" ca="1" si="155"/>
        <v>0</v>
      </c>
      <c r="AU183" s="128">
        <f t="shared" ca="1" si="156"/>
        <v>0</v>
      </c>
      <c r="AV183" s="128">
        <f t="shared" ca="1" si="157"/>
        <v>0</v>
      </c>
      <c r="AW183" s="128">
        <f t="shared" ca="1" si="158"/>
        <v>0</v>
      </c>
      <c r="AX183" s="132">
        <f t="shared" ca="1" si="159"/>
        <v>0</v>
      </c>
      <c r="AY183" s="132"/>
      <c r="AZ183" s="133">
        <f t="shared" ca="1" si="160"/>
        <v>0</v>
      </c>
      <c r="BA183" s="128">
        <f ca="1">IF(R182&lt;=0,0,IF($C183&lt;=SUM($AZ183:AZ183),0,IF(AO183+$C183-SUM($AZ183:AZ183)&gt;R182+AC183,R182+AC183-AO183,$C183-SUM($AZ183:AZ183))))</f>
        <v>0</v>
      </c>
      <c r="BB183" s="128">
        <f ca="1">IF(S182&lt;=0,0,IF($C183&lt;=SUM($AZ183:BA183),0,IF(AP183+$C183-SUM($AZ183:BA183)&gt;S182+AD183,S182+AD183-AP183,$C183-SUM($AZ183:BA183))))</f>
        <v>0</v>
      </c>
      <c r="BC183" s="128">
        <f ca="1">IF(T182&lt;=0,0,IF($C183&lt;=SUM($AZ183:BB183),0,IF(AQ183+$C183-SUM($AZ183:BB183)&gt;T182+AE183,T182+AE183-AQ183,$C183-SUM($AZ183:BB183))))</f>
        <v>0</v>
      </c>
      <c r="BD183" s="128">
        <f ca="1">IF(U182&lt;=0,0,IF($C183&lt;=SUM($AZ183:BC183),0,IF(AR183+$C183-SUM($AZ183:BC183)&gt;U182+AF183,U182+AF183-AR183,$C183-SUM($AZ183:BC183))))</f>
        <v>0</v>
      </c>
      <c r="BE183" s="128">
        <f ca="1">IF(V182&lt;=0,0,IF($C183&lt;=SUM($AZ183:BD183),0,IF(AS183+$C183-SUM($AZ183:BD183)&gt;V182+AG183,V182+AG183-AS183,$C183-SUM($AZ183:BD183))))</f>
        <v>0</v>
      </c>
      <c r="BF183" s="128">
        <f ca="1">IF(W182&lt;=0,0,IF($C183&lt;=SUM($AZ183:BE183),0,IF(AT183+$C183-SUM($AZ183:BE183)&gt;W182+AH183,W182+AH183-AT183,$C183-SUM($AZ183:BE183))))</f>
        <v>0</v>
      </c>
      <c r="BG183" s="128">
        <f ca="1">IF(X182&lt;=0,0,IF($C183&lt;=SUM($AZ183:BF183),0,IF(AU183+$C183-SUM($AZ183:BF183)&gt;X182+AI183,X182+AI183-AU183,$C183-SUM($AZ183:BF183))))</f>
        <v>0</v>
      </c>
      <c r="BH183" s="128">
        <f ca="1">IF(Y182&lt;=0,0,IF($C183&lt;=SUM($AZ183:BG183),0,IF(AV183+$C183-SUM($AZ183:BG183)&gt;Y182+AJ183,Y182+AJ183-AV183,$C183-SUM($AZ183:BG183))))</f>
        <v>0</v>
      </c>
      <c r="BI183" s="128">
        <f ca="1">IF(Z182&lt;=0,0,IF($C183&lt;=SUM($AZ183:BH183),0,IF(AW183+$C183-SUM($AZ183:BH183)&gt;Z182+AK183,Z182+AK183-AW183,$C183-SUM($AZ183:BH183))))</f>
        <v>0</v>
      </c>
    </row>
    <row r="184" spans="1:61" ht="11.1" customHeight="1" x14ac:dyDescent="0.25">
      <c r="A184" s="124" t="str">
        <f t="shared" ca="1" si="161"/>
        <v/>
      </c>
      <c r="B184" s="125" t="e">
        <f t="shared" ca="1" si="136"/>
        <v>#N/A</v>
      </c>
      <c r="C184" s="126" t="str">
        <f ca="1">IF(A184="","",IF(snowball,IF(($E$5-AX184)&lt;0,0,$E$5-AX184),0)+D184)</f>
        <v/>
      </c>
      <c r="D184" s="127"/>
      <c r="E184" s="128">
        <f t="shared" ca="1" si="131"/>
        <v>0</v>
      </c>
      <c r="F184" s="128">
        <f t="shared" ca="1" si="132"/>
        <v>0</v>
      </c>
      <c r="G184" s="128">
        <f t="shared" ca="1" si="133"/>
        <v>0</v>
      </c>
      <c r="H184" s="128">
        <f t="shared" ca="1" si="134"/>
        <v>0</v>
      </c>
      <c r="I184" s="128">
        <f t="shared" ca="1" si="173"/>
        <v>0</v>
      </c>
      <c r="J184" s="128">
        <f t="shared" ca="1" si="173"/>
        <v>0</v>
      </c>
      <c r="K184" s="128">
        <f t="shared" ca="1" si="173"/>
        <v>0</v>
      </c>
      <c r="L184" s="128">
        <f t="shared" ca="1" si="173"/>
        <v>0</v>
      </c>
      <c r="M184" s="128">
        <f t="shared" ca="1" si="173"/>
        <v>0</v>
      </c>
      <c r="N184" s="128">
        <f t="shared" ca="1" si="173"/>
        <v>0</v>
      </c>
      <c r="O184" s="129"/>
      <c r="P184" s="128">
        <f t="shared" ca="1" si="137"/>
        <v>0</v>
      </c>
      <c r="Q184" s="128">
        <f t="shared" ca="1" si="138"/>
        <v>0</v>
      </c>
      <c r="R184" s="128">
        <f t="shared" ca="1" si="139"/>
        <v>0</v>
      </c>
      <c r="S184" s="128">
        <f t="shared" ca="1" si="140"/>
        <v>0</v>
      </c>
      <c r="T184" s="128">
        <f t="shared" ca="1" si="141"/>
        <v>0</v>
      </c>
      <c r="U184" s="128">
        <f t="shared" ca="1" si="142"/>
        <v>0</v>
      </c>
      <c r="V184" s="128">
        <f t="shared" ca="1" si="143"/>
        <v>0</v>
      </c>
      <c r="W184" s="128">
        <f t="shared" ca="1" si="144"/>
        <v>0</v>
      </c>
      <c r="X184" s="128">
        <f t="shared" ca="1" si="145"/>
        <v>0</v>
      </c>
      <c r="Y184" s="128">
        <f t="shared" ca="1" si="146"/>
        <v>0</v>
      </c>
      <c r="Z184" s="128">
        <f t="shared" ca="1" si="147"/>
        <v>0</v>
      </c>
      <c r="AA184" s="134"/>
      <c r="AB184" s="128">
        <f t="shared" ca="1" si="170"/>
        <v>0</v>
      </c>
      <c r="AC184" s="128">
        <f t="shared" ca="1" si="171"/>
        <v>0</v>
      </c>
      <c r="AD184" s="128">
        <f t="shared" ca="1" si="172"/>
        <v>0</v>
      </c>
      <c r="AE184" s="128">
        <f t="shared" ca="1" si="163"/>
        <v>0</v>
      </c>
      <c r="AF184" s="128">
        <f t="shared" ca="1" si="164"/>
        <v>0</v>
      </c>
      <c r="AG184" s="128">
        <f t="shared" ca="1" si="165"/>
        <v>0</v>
      </c>
      <c r="AH184" s="128">
        <f t="shared" ca="1" si="166"/>
        <v>0</v>
      </c>
      <c r="AI184" s="128">
        <f t="shared" ca="1" si="167"/>
        <v>0</v>
      </c>
      <c r="AJ184" s="128">
        <f t="shared" ca="1" si="168"/>
        <v>0</v>
      </c>
      <c r="AK184" s="128">
        <f t="shared" ca="1" si="169"/>
        <v>0</v>
      </c>
      <c r="AL184" s="132">
        <f t="shared" ca="1" si="148"/>
        <v>0</v>
      </c>
      <c r="AM184" s="135"/>
      <c r="AN184" s="128">
        <f t="shared" ca="1" si="149"/>
        <v>0</v>
      </c>
      <c r="AO184" s="128">
        <f t="shared" ca="1" si="150"/>
        <v>0</v>
      </c>
      <c r="AP184" s="128">
        <f t="shared" ca="1" si="151"/>
        <v>0</v>
      </c>
      <c r="AQ184" s="128">
        <f t="shared" ca="1" si="152"/>
        <v>0</v>
      </c>
      <c r="AR184" s="128">
        <f t="shared" ca="1" si="153"/>
        <v>0</v>
      </c>
      <c r="AS184" s="128">
        <f t="shared" ca="1" si="154"/>
        <v>0</v>
      </c>
      <c r="AT184" s="128">
        <f t="shared" ca="1" si="155"/>
        <v>0</v>
      </c>
      <c r="AU184" s="128">
        <f t="shared" ca="1" si="156"/>
        <v>0</v>
      </c>
      <c r="AV184" s="128">
        <f t="shared" ca="1" si="157"/>
        <v>0</v>
      </c>
      <c r="AW184" s="128">
        <f t="shared" ca="1" si="158"/>
        <v>0</v>
      </c>
      <c r="AX184" s="132">
        <f t="shared" ca="1" si="159"/>
        <v>0</v>
      </c>
      <c r="AY184" s="132"/>
      <c r="AZ184" s="133">
        <f t="shared" ca="1" si="160"/>
        <v>0</v>
      </c>
      <c r="BA184" s="128">
        <f ca="1">IF(R183&lt;=0,0,IF($C184&lt;=SUM($AZ184:AZ184),0,IF(AO184+$C184-SUM($AZ184:AZ184)&gt;R183+AC184,R183+AC184-AO184,$C184-SUM($AZ184:AZ184))))</f>
        <v>0</v>
      </c>
      <c r="BB184" s="128">
        <f ca="1">IF(S183&lt;=0,0,IF($C184&lt;=SUM($AZ184:BA184),0,IF(AP184+$C184-SUM($AZ184:BA184)&gt;S183+AD184,S183+AD184-AP184,$C184-SUM($AZ184:BA184))))</f>
        <v>0</v>
      </c>
      <c r="BC184" s="128">
        <f ca="1">IF(T183&lt;=0,0,IF($C184&lt;=SUM($AZ184:BB184),0,IF(AQ184+$C184-SUM($AZ184:BB184)&gt;T183+AE184,T183+AE184-AQ184,$C184-SUM($AZ184:BB184))))</f>
        <v>0</v>
      </c>
      <c r="BD184" s="128">
        <f ca="1">IF(U183&lt;=0,0,IF($C184&lt;=SUM($AZ184:BC184),0,IF(AR184+$C184-SUM($AZ184:BC184)&gt;U183+AF184,U183+AF184-AR184,$C184-SUM($AZ184:BC184))))</f>
        <v>0</v>
      </c>
      <c r="BE184" s="128">
        <f ca="1">IF(V183&lt;=0,0,IF($C184&lt;=SUM($AZ184:BD184),0,IF(AS184+$C184-SUM($AZ184:BD184)&gt;V183+AG184,V183+AG184-AS184,$C184-SUM($AZ184:BD184))))</f>
        <v>0</v>
      </c>
      <c r="BF184" s="128">
        <f ca="1">IF(W183&lt;=0,0,IF($C184&lt;=SUM($AZ184:BE184),0,IF(AT184+$C184-SUM($AZ184:BE184)&gt;W183+AH184,W183+AH184-AT184,$C184-SUM($AZ184:BE184))))</f>
        <v>0</v>
      </c>
      <c r="BG184" s="128">
        <f ca="1">IF(X183&lt;=0,0,IF($C184&lt;=SUM($AZ184:BF184),0,IF(AU184+$C184-SUM($AZ184:BF184)&gt;X183+AI184,X183+AI184-AU184,$C184-SUM($AZ184:BF184))))</f>
        <v>0</v>
      </c>
      <c r="BH184" s="128">
        <f ca="1">IF(Y183&lt;=0,0,IF($C184&lt;=SUM($AZ184:BG184),0,IF(AV184+$C184-SUM($AZ184:BG184)&gt;Y183+AJ184,Y183+AJ184-AV184,$C184-SUM($AZ184:BG184))))</f>
        <v>0</v>
      </c>
      <c r="BI184" s="128">
        <f ca="1">IF(Z183&lt;=0,0,IF($C184&lt;=SUM($AZ184:BH184),0,IF(AW184+$C184-SUM($AZ184:BH184)&gt;Z183+AK184,Z183+AK184-AW184,$C184-SUM($AZ184:BH184))))</f>
        <v>0</v>
      </c>
    </row>
    <row r="185" spans="1:61" ht="11.1" customHeight="1" x14ac:dyDescent="0.25">
      <c r="A185" s="124" t="str">
        <f t="shared" ca="1" si="161"/>
        <v/>
      </c>
      <c r="B185" s="125" t="e">
        <f t="shared" ca="1" si="136"/>
        <v>#N/A</v>
      </c>
      <c r="C185" s="126" t="str">
        <f ca="1">IF(A185="","",IF(snowball,IF(($E$5-AX185)&lt;0,0,$E$5-AX185),0)+D185)</f>
        <v/>
      </c>
      <c r="D185" s="127"/>
      <c r="E185" s="128">
        <f t="shared" ca="1" si="131"/>
        <v>0</v>
      </c>
      <c r="F185" s="128">
        <f t="shared" ca="1" si="132"/>
        <v>0</v>
      </c>
      <c r="G185" s="128">
        <f t="shared" ca="1" si="133"/>
        <v>0</v>
      </c>
      <c r="H185" s="128">
        <f t="shared" ca="1" si="134"/>
        <v>0</v>
      </c>
      <c r="I185" s="128">
        <f t="shared" ca="1" si="173"/>
        <v>0</v>
      </c>
      <c r="J185" s="128">
        <f t="shared" ca="1" si="173"/>
        <v>0</v>
      </c>
      <c r="K185" s="128">
        <f t="shared" ca="1" si="173"/>
        <v>0</v>
      </c>
      <c r="L185" s="128">
        <f t="shared" ca="1" si="173"/>
        <v>0</v>
      </c>
      <c r="M185" s="128">
        <f t="shared" ca="1" si="173"/>
        <v>0</v>
      </c>
      <c r="N185" s="128">
        <f t="shared" ca="1" si="173"/>
        <v>0</v>
      </c>
      <c r="O185" s="129"/>
      <c r="P185" s="128">
        <f t="shared" ca="1" si="137"/>
        <v>0</v>
      </c>
      <c r="Q185" s="128">
        <f t="shared" ca="1" si="138"/>
        <v>0</v>
      </c>
      <c r="R185" s="128">
        <f t="shared" ca="1" si="139"/>
        <v>0</v>
      </c>
      <c r="S185" s="128">
        <f t="shared" ca="1" si="140"/>
        <v>0</v>
      </c>
      <c r="T185" s="128">
        <f t="shared" ca="1" si="141"/>
        <v>0</v>
      </c>
      <c r="U185" s="128">
        <f t="shared" ca="1" si="142"/>
        <v>0</v>
      </c>
      <c r="V185" s="128">
        <f t="shared" ca="1" si="143"/>
        <v>0</v>
      </c>
      <c r="W185" s="128">
        <f t="shared" ca="1" si="144"/>
        <v>0</v>
      </c>
      <c r="X185" s="128">
        <f t="shared" ca="1" si="145"/>
        <v>0</v>
      </c>
      <c r="Y185" s="128">
        <f t="shared" ca="1" si="146"/>
        <v>0</v>
      </c>
      <c r="Z185" s="128">
        <f t="shared" ca="1" si="147"/>
        <v>0</v>
      </c>
      <c r="AA185" s="134"/>
      <c r="AB185" s="128">
        <f t="shared" ca="1" si="170"/>
        <v>0</v>
      </c>
      <c r="AC185" s="128">
        <f t="shared" ca="1" si="171"/>
        <v>0</v>
      </c>
      <c r="AD185" s="128">
        <f t="shared" ca="1" si="172"/>
        <v>0</v>
      </c>
      <c r="AE185" s="128">
        <f t="shared" ca="1" si="163"/>
        <v>0</v>
      </c>
      <c r="AF185" s="128">
        <f t="shared" ca="1" si="164"/>
        <v>0</v>
      </c>
      <c r="AG185" s="128">
        <f t="shared" ca="1" si="165"/>
        <v>0</v>
      </c>
      <c r="AH185" s="128">
        <f t="shared" ca="1" si="166"/>
        <v>0</v>
      </c>
      <c r="AI185" s="128">
        <f t="shared" ca="1" si="167"/>
        <v>0</v>
      </c>
      <c r="AJ185" s="128">
        <f t="shared" ca="1" si="168"/>
        <v>0</v>
      </c>
      <c r="AK185" s="128">
        <f t="shared" ca="1" si="169"/>
        <v>0</v>
      </c>
      <c r="AL185" s="132">
        <f t="shared" ca="1" si="148"/>
        <v>0</v>
      </c>
      <c r="AM185" s="135"/>
      <c r="AN185" s="128">
        <f t="shared" ca="1" si="149"/>
        <v>0</v>
      </c>
      <c r="AO185" s="128">
        <f t="shared" ca="1" si="150"/>
        <v>0</v>
      </c>
      <c r="AP185" s="128">
        <f t="shared" ca="1" si="151"/>
        <v>0</v>
      </c>
      <c r="AQ185" s="128">
        <f t="shared" ca="1" si="152"/>
        <v>0</v>
      </c>
      <c r="AR185" s="128">
        <f t="shared" ca="1" si="153"/>
        <v>0</v>
      </c>
      <c r="AS185" s="128">
        <f t="shared" ca="1" si="154"/>
        <v>0</v>
      </c>
      <c r="AT185" s="128">
        <f t="shared" ca="1" si="155"/>
        <v>0</v>
      </c>
      <c r="AU185" s="128">
        <f t="shared" ca="1" si="156"/>
        <v>0</v>
      </c>
      <c r="AV185" s="128">
        <f t="shared" ca="1" si="157"/>
        <v>0</v>
      </c>
      <c r="AW185" s="128">
        <f t="shared" ca="1" si="158"/>
        <v>0</v>
      </c>
      <c r="AX185" s="132">
        <f t="shared" ca="1" si="159"/>
        <v>0</v>
      </c>
      <c r="AY185" s="132"/>
      <c r="AZ185" s="133">
        <f t="shared" ca="1" si="160"/>
        <v>0</v>
      </c>
      <c r="BA185" s="128">
        <f ca="1">IF(R184&lt;=0,0,IF($C185&lt;=SUM($AZ185:AZ185),0,IF(AO185+$C185-SUM($AZ185:AZ185)&gt;R184+AC185,R184+AC185-AO185,$C185-SUM($AZ185:AZ185))))</f>
        <v>0</v>
      </c>
      <c r="BB185" s="128">
        <f ca="1">IF(S184&lt;=0,0,IF($C185&lt;=SUM($AZ185:BA185),0,IF(AP185+$C185-SUM($AZ185:BA185)&gt;S184+AD185,S184+AD185-AP185,$C185-SUM($AZ185:BA185))))</f>
        <v>0</v>
      </c>
      <c r="BC185" s="128">
        <f ca="1">IF(T184&lt;=0,0,IF($C185&lt;=SUM($AZ185:BB185),0,IF(AQ185+$C185-SUM($AZ185:BB185)&gt;T184+AE185,T184+AE185-AQ185,$C185-SUM($AZ185:BB185))))</f>
        <v>0</v>
      </c>
      <c r="BD185" s="128">
        <f ca="1">IF(U184&lt;=0,0,IF($C185&lt;=SUM($AZ185:BC185),0,IF(AR185+$C185-SUM($AZ185:BC185)&gt;U184+AF185,U184+AF185-AR185,$C185-SUM($AZ185:BC185))))</f>
        <v>0</v>
      </c>
      <c r="BE185" s="128">
        <f ca="1">IF(V184&lt;=0,0,IF($C185&lt;=SUM($AZ185:BD185),0,IF(AS185+$C185-SUM($AZ185:BD185)&gt;V184+AG185,V184+AG185-AS185,$C185-SUM($AZ185:BD185))))</f>
        <v>0</v>
      </c>
      <c r="BF185" s="128">
        <f ca="1">IF(W184&lt;=0,0,IF($C185&lt;=SUM($AZ185:BE185),0,IF(AT185+$C185-SUM($AZ185:BE185)&gt;W184+AH185,W184+AH185-AT185,$C185-SUM($AZ185:BE185))))</f>
        <v>0</v>
      </c>
      <c r="BG185" s="128">
        <f ca="1">IF(X184&lt;=0,0,IF($C185&lt;=SUM($AZ185:BF185),0,IF(AU185+$C185-SUM($AZ185:BF185)&gt;X184+AI185,X184+AI185-AU185,$C185-SUM($AZ185:BF185))))</f>
        <v>0</v>
      </c>
      <c r="BH185" s="128">
        <f ca="1">IF(Y184&lt;=0,0,IF($C185&lt;=SUM($AZ185:BG185),0,IF(AV185+$C185-SUM($AZ185:BG185)&gt;Y184+AJ185,Y184+AJ185-AV185,$C185-SUM($AZ185:BG185))))</f>
        <v>0</v>
      </c>
      <c r="BI185" s="128">
        <f ca="1">IF(Z184&lt;=0,0,IF($C185&lt;=SUM($AZ185:BH185),0,IF(AW185+$C185-SUM($AZ185:BH185)&gt;Z184+AK185,Z184+AK185-AW185,$C185-SUM($AZ185:BH185))))</f>
        <v>0</v>
      </c>
    </row>
    <row r="186" spans="1:61" ht="11.1" customHeight="1" x14ac:dyDescent="0.25">
      <c r="A186" s="124" t="str">
        <f t="shared" ca="1" si="161"/>
        <v/>
      </c>
      <c r="B186" s="125" t="e">
        <f t="shared" ca="1" si="136"/>
        <v>#N/A</v>
      </c>
      <c r="C186" s="126" t="str">
        <f ca="1">IF(A186="","",IF(snowball,IF(($E$5-AX186)&lt;0,0,$E$5-AX186),0)+D186)</f>
        <v/>
      </c>
      <c r="D186" s="127"/>
      <c r="E186" s="128">
        <f t="shared" ca="1" si="131"/>
        <v>0</v>
      </c>
      <c r="F186" s="128">
        <f t="shared" ca="1" si="132"/>
        <v>0</v>
      </c>
      <c r="G186" s="128">
        <f t="shared" ca="1" si="133"/>
        <v>0</v>
      </c>
      <c r="H186" s="128">
        <f t="shared" ca="1" si="134"/>
        <v>0</v>
      </c>
      <c r="I186" s="128">
        <f t="shared" ca="1" si="173"/>
        <v>0</v>
      </c>
      <c r="J186" s="128">
        <f t="shared" ca="1" si="173"/>
        <v>0</v>
      </c>
      <c r="K186" s="128">
        <f t="shared" ca="1" si="173"/>
        <v>0</v>
      </c>
      <c r="L186" s="128">
        <f t="shared" ca="1" si="173"/>
        <v>0</v>
      </c>
      <c r="M186" s="128">
        <f t="shared" ca="1" si="173"/>
        <v>0</v>
      </c>
      <c r="N186" s="128">
        <f t="shared" ca="1" si="173"/>
        <v>0</v>
      </c>
      <c r="O186" s="129"/>
      <c r="P186" s="128">
        <f t="shared" ca="1" si="137"/>
        <v>0</v>
      </c>
      <c r="Q186" s="128">
        <f t="shared" ca="1" si="138"/>
        <v>0</v>
      </c>
      <c r="R186" s="128">
        <f t="shared" ca="1" si="139"/>
        <v>0</v>
      </c>
      <c r="S186" s="128">
        <f t="shared" ca="1" si="140"/>
        <v>0</v>
      </c>
      <c r="T186" s="128">
        <f t="shared" ca="1" si="141"/>
        <v>0</v>
      </c>
      <c r="U186" s="128">
        <f t="shared" ca="1" si="142"/>
        <v>0</v>
      </c>
      <c r="V186" s="128">
        <f t="shared" ca="1" si="143"/>
        <v>0</v>
      </c>
      <c r="W186" s="128">
        <f t="shared" ca="1" si="144"/>
        <v>0</v>
      </c>
      <c r="X186" s="128">
        <f t="shared" ca="1" si="145"/>
        <v>0</v>
      </c>
      <c r="Y186" s="128">
        <f t="shared" ca="1" si="146"/>
        <v>0</v>
      </c>
      <c r="Z186" s="128">
        <f t="shared" ca="1" si="147"/>
        <v>0</v>
      </c>
      <c r="AA186" s="134"/>
      <c r="AB186" s="128">
        <f t="shared" ca="1" si="170"/>
        <v>0</v>
      </c>
      <c r="AC186" s="128">
        <f t="shared" ca="1" si="171"/>
        <v>0</v>
      </c>
      <c r="AD186" s="128">
        <f t="shared" ca="1" si="172"/>
        <v>0</v>
      </c>
      <c r="AE186" s="128">
        <f t="shared" ca="1" si="163"/>
        <v>0</v>
      </c>
      <c r="AF186" s="128">
        <f t="shared" ca="1" si="164"/>
        <v>0</v>
      </c>
      <c r="AG186" s="128">
        <f t="shared" ca="1" si="165"/>
        <v>0</v>
      </c>
      <c r="AH186" s="128">
        <f t="shared" ca="1" si="166"/>
        <v>0</v>
      </c>
      <c r="AI186" s="128">
        <f t="shared" ca="1" si="167"/>
        <v>0</v>
      </c>
      <c r="AJ186" s="128">
        <f t="shared" ca="1" si="168"/>
        <v>0</v>
      </c>
      <c r="AK186" s="128">
        <f t="shared" ca="1" si="169"/>
        <v>0</v>
      </c>
      <c r="AL186" s="132">
        <f t="shared" ca="1" si="148"/>
        <v>0</v>
      </c>
      <c r="AM186" s="135"/>
      <c r="AN186" s="128">
        <f t="shared" ca="1" si="149"/>
        <v>0</v>
      </c>
      <c r="AO186" s="128">
        <f t="shared" ca="1" si="150"/>
        <v>0</v>
      </c>
      <c r="AP186" s="128">
        <f t="shared" ca="1" si="151"/>
        <v>0</v>
      </c>
      <c r="AQ186" s="128">
        <f t="shared" ca="1" si="152"/>
        <v>0</v>
      </c>
      <c r="AR186" s="128">
        <f t="shared" ca="1" si="153"/>
        <v>0</v>
      </c>
      <c r="AS186" s="128">
        <f t="shared" ca="1" si="154"/>
        <v>0</v>
      </c>
      <c r="AT186" s="128">
        <f t="shared" ca="1" si="155"/>
        <v>0</v>
      </c>
      <c r="AU186" s="128">
        <f t="shared" ca="1" si="156"/>
        <v>0</v>
      </c>
      <c r="AV186" s="128">
        <f t="shared" ca="1" si="157"/>
        <v>0</v>
      </c>
      <c r="AW186" s="128">
        <f t="shared" ca="1" si="158"/>
        <v>0</v>
      </c>
      <c r="AX186" s="132">
        <f t="shared" ca="1" si="159"/>
        <v>0</v>
      </c>
      <c r="AY186" s="132"/>
      <c r="AZ186" s="133">
        <f t="shared" ca="1" si="160"/>
        <v>0</v>
      </c>
      <c r="BA186" s="128">
        <f ca="1">IF(R185&lt;=0,0,IF($C186&lt;=SUM($AZ186:AZ186),0,IF(AO186+$C186-SUM($AZ186:AZ186)&gt;R185+AC186,R185+AC186-AO186,$C186-SUM($AZ186:AZ186))))</f>
        <v>0</v>
      </c>
      <c r="BB186" s="128">
        <f ca="1">IF(S185&lt;=0,0,IF($C186&lt;=SUM($AZ186:BA186),0,IF(AP186+$C186-SUM($AZ186:BA186)&gt;S185+AD186,S185+AD186-AP186,$C186-SUM($AZ186:BA186))))</f>
        <v>0</v>
      </c>
      <c r="BC186" s="128">
        <f ca="1">IF(T185&lt;=0,0,IF($C186&lt;=SUM($AZ186:BB186),0,IF(AQ186+$C186-SUM($AZ186:BB186)&gt;T185+AE186,T185+AE186-AQ186,$C186-SUM($AZ186:BB186))))</f>
        <v>0</v>
      </c>
      <c r="BD186" s="128">
        <f ca="1">IF(U185&lt;=0,0,IF($C186&lt;=SUM($AZ186:BC186),0,IF(AR186+$C186-SUM($AZ186:BC186)&gt;U185+AF186,U185+AF186-AR186,$C186-SUM($AZ186:BC186))))</f>
        <v>0</v>
      </c>
      <c r="BE186" s="128">
        <f ca="1">IF(V185&lt;=0,0,IF($C186&lt;=SUM($AZ186:BD186),0,IF(AS186+$C186-SUM($AZ186:BD186)&gt;V185+AG186,V185+AG186-AS186,$C186-SUM($AZ186:BD186))))</f>
        <v>0</v>
      </c>
      <c r="BF186" s="128">
        <f ca="1">IF(W185&lt;=0,0,IF($C186&lt;=SUM($AZ186:BE186),0,IF(AT186+$C186-SUM($AZ186:BE186)&gt;W185+AH186,W185+AH186-AT186,$C186-SUM($AZ186:BE186))))</f>
        <v>0</v>
      </c>
      <c r="BG186" s="128">
        <f ca="1">IF(X185&lt;=0,0,IF($C186&lt;=SUM($AZ186:BF186),0,IF(AU186+$C186-SUM($AZ186:BF186)&gt;X185+AI186,X185+AI186-AU186,$C186-SUM($AZ186:BF186))))</f>
        <v>0</v>
      </c>
      <c r="BH186" s="128">
        <f ca="1">IF(Y185&lt;=0,0,IF($C186&lt;=SUM($AZ186:BG186),0,IF(AV186+$C186-SUM($AZ186:BG186)&gt;Y185+AJ186,Y185+AJ186-AV186,$C186-SUM($AZ186:BG186))))</f>
        <v>0</v>
      </c>
      <c r="BI186" s="128">
        <f ca="1">IF(Z185&lt;=0,0,IF($C186&lt;=SUM($AZ186:BH186),0,IF(AW186+$C186-SUM($AZ186:BH186)&gt;Z185+AK186,Z185+AK186-AW186,$C186-SUM($AZ186:BH186))))</f>
        <v>0</v>
      </c>
    </row>
    <row r="187" spans="1:61" ht="11.1" customHeight="1" x14ac:dyDescent="0.25">
      <c r="A187" s="124" t="str">
        <f t="shared" ca="1" si="161"/>
        <v/>
      </c>
      <c r="B187" s="125" t="e">
        <f t="shared" ca="1" si="136"/>
        <v>#N/A</v>
      </c>
      <c r="C187" s="126" t="str">
        <f ca="1">IF(A187="","",IF(snowball,IF(($E$5-AX187)&lt;0,0,$E$5-AX187),0)+D187)</f>
        <v/>
      </c>
      <c r="D187" s="127"/>
      <c r="E187" s="128">
        <f t="shared" ca="1" si="131"/>
        <v>0</v>
      </c>
      <c r="F187" s="128">
        <f t="shared" ca="1" si="132"/>
        <v>0</v>
      </c>
      <c r="G187" s="128">
        <f t="shared" ca="1" si="133"/>
        <v>0</v>
      </c>
      <c r="H187" s="128">
        <f t="shared" ca="1" si="134"/>
        <v>0</v>
      </c>
      <c r="I187" s="128">
        <f t="shared" ca="1" si="173"/>
        <v>0</v>
      </c>
      <c r="J187" s="128">
        <f t="shared" ca="1" si="173"/>
        <v>0</v>
      </c>
      <c r="K187" s="128">
        <f t="shared" ca="1" si="173"/>
        <v>0</v>
      </c>
      <c r="L187" s="128">
        <f t="shared" ca="1" si="173"/>
        <v>0</v>
      </c>
      <c r="M187" s="128">
        <f t="shared" ca="1" si="173"/>
        <v>0</v>
      </c>
      <c r="N187" s="128">
        <f t="shared" ca="1" si="173"/>
        <v>0</v>
      </c>
      <c r="O187" s="129"/>
      <c r="P187" s="128">
        <f t="shared" ca="1" si="137"/>
        <v>0</v>
      </c>
      <c r="Q187" s="128">
        <f t="shared" ca="1" si="138"/>
        <v>0</v>
      </c>
      <c r="R187" s="128">
        <f t="shared" ca="1" si="139"/>
        <v>0</v>
      </c>
      <c r="S187" s="128">
        <f t="shared" ca="1" si="140"/>
        <v>0</v>
      </c>
      <c r="T187" s="128">
        <f t="shared" ca="1" si="141"/>
        <v>0</v>
      </c>
      <c r="U187" s="128">
        <f t="shared" ca="1" si="142"/>
        <v>0</v>
      </c>
      <c r="V187" s="128">
        <f t="shared" ca="1" si="143"/>
        <v>0</v>
      </c>
      <c r="W187" s="128">
        <f t="shared" ca="1" si="144"/>
        <v>0</v>
      </c>
      <c r="X187" s="128">
        <f t="shared" ca="1" si="145"/>
        <v>0</v>
      </c>
      <c r="Y187" s="128">
        <f t="shared" ca="1" si="146"/>
        <v>0</v>
      </c>
      <c r="Z187" s="128">
        <f t="shared" ca="1" si="147"/>
        <v>0</v>
      </c>
      <c r="AA187" s="134"/>
      <c r="AB187" s="128">
        <f t="shared" ca="1" si="170"/>
        <v>0</v>
      </c>
      <c r="AC187" s="128">
        <f t="shared" ca="1" si="171"/>
        <v>0</v>
      </c>
      <c r="AD187" s="128">
        <f t="shared" ca="1" si="172"/>
        <v>0</v>
      </c>
      <c r="AE187" s="128">
        <f t="shared" ca="1" si="163"/>
        <v>0</v>
      </c>
      <c r="AF187" s="128">
        <f t="shared" ca="1" si="164"/>
        <v>0</v>
      </c>
      <c r="AG187" s="128">
        <f t="shared" ca="1" si="165"/>
        <v>0</v>
      </c>
      <c r="AH187" s="128">
        <f t="shared" ca="1" si="166"/>
        <v>0</v>
      </c>
      <c r="AI187" s="128">
        <f t="shared" ca="1" si="167"/>
        <v>0</v>
      </c>
      <c r="AJ187" s="128">
        <f t="shared" ca="1" si="168"/>
        <v>0</v>
      </c>
      <c r="AK187" s="128">
        <f t="shared" ca="1" si="169"/>
        <v>0</v>
      </c>
      <c r="AL187" s="132">
        <f t="shared" ca="1" si="148"/>
        <v>0</v>
      </c>
      <c r="AM187" s="135"/>
      <c r="AN187" s="128">
        <f t="shared" ca="1" si="149"/>
        <v>0</v>
      </c>
      <c r="AO187" s="128">
        <f t="shared" ca="1" si="150"/>
        <v>0</v>
      </c>
      <c r="AP187" s="128">
        <f t="shared" ca="1" si="151"/>
        <v>0</v>
      </c>
      <c r="AQ187" s="128">
        <f t="shared" ca="1" si="152"/>
        <v>0</v>
      </c>
      <c r="AR187" s="128">
        <f t="shared" ca="1" si="153"/>
        <v>0</v>
      </c>
      <c r="AS187" s="128">
        <f t="shared" ca="1" si="154"/>
        <v>0</v>
      </c>
      <c r="AT187" s="128">
        <f t="shared" ca="1" si="155"/>
        <v>0</v>
      </c>
      <c r="AU187" s="128">
        <f t="shared" ca="1" si="156"/>
        <v>0</v>
      </c>
      <c r="AV187" s="128">
        <f t="shared" ca="1" si="157"/>
        <v>0</v>
      </c>
      <c r="AW187" s="128">
        <f t="shared" ca="1" si="158"/>
        <v>0</v>
      </c>
      <c r="AX187" s="132">
        <f t="shared" ca="1" si="159"/>
        <v>0</v>
      </c>
      <c r="AY187" s="132"/>
      <c r="AZ187" s="133">
        <f t="shared" ca="1" si="160"/>
        <v>0</v>
      </c>
      <c r="BA187" s="128">
        <f ca="1">IF(R186&lt;=0,0,IF($C187&lt;=SUM($AZ187:AZ187),0,IF(AO187+$C187-SUM($AZ187:AZ187)&gt;R186+AC187,R186+AC187-AO187,$C187-SUM($AZ187:AZ187))))</f>
        <v>0</v>
      </c>
      <c r="BB187" s="128">
        <f ca="1">IF(S186&lt;=0,0,IF($C187&lt;=SUM($AZ187:BA187),0,IF(AP187+$C187-SUM($AZ187:BA187)&gt;S186+AD187,S186+AD187-AP187,$C187-SUM($AZ187:BA187))))</f>
        <v>0</v>
      </c>
      <c r="BC187" s="128">
        <f ca="1">IF(T186&lt;=0,0,IF($C187&lt;=SUM($AZ187:BB187),0,IF(AQ187+$C187-SUM($AZ187:BB187)&gt;T186+AE187,T186+AE187-AQ187,$C187-SUM($AZ187:BB187))))</f>
        <v>0</v>
      </c>
      <c r="BD187" s="128">
        <f ca="1">IF(U186&lt;=0,0,IF($C187&lt;=SUM($AZ187:BC187),0,IF(AR187+$C187-SUM($AZ187:BC187)&gt;U186+AF187,U186+AF187-AR187,$C187-SUM($AZ187:BC187))))</f>
        <v>0</v>
      </c>
      <c r="BE187" s="128">
        <f ca="1">IF(V186&lt;=0,0,IF($C187&lt;=SUM($AZ187:BD187),0,IF(AS187+$C187-SUM($AZ187:BD187)&gt;V186+AG187,V186+AG187-AS187,$C187-SUM($AZ187:BD187))))</f>
        <v>0</v>
      </c>
      <c r="BF187" s="128">
        <f ca="1">IF(W186&lt;=0,0,IF($C187&lt;=SUM($AZ187:BE187),0,IF(AT187+$C187-SUM($AZ187:BE187)&gt;W186+AH187,W186+AH187-AT187,$C187-SUM($AZ187:BE187))))</f>
        <v>0</v>
      </c>
      <c r="BG187" s="128">
        <f ca="1">IF(X186&lt;=0,0,IF($C187&lt;=SUM($AZ187:BF187),0,IF(AU187+$C187-SUM($AZ187:BF187)&gt;X186+AI187,X186+AI187-AU187,$C187-SUM($AZ187:BF187))))</f>
        <v>0</v>
      </c>
      <c r="BH187" s="128">
        <f ca="1">IF(Y186&lt;=0,0,IF($C187&lt;=SUM($AZ187:BG187),0,IF(AV187+$C187-SUM($AZ187:BG187)&gt;Y186+AJ187,Y186+AJ187-AV187,$C187-SUM($AZ187:BG187))))</f>
        <v>0</v>
      </c>
      <c r="BI187" s="128">
        <f ca="1">IF(Z186&lt;=0,0,IF($C187&lt;=SUM($AZ187:BH187),0,IF(AW187+$C187-SUM($AZ187:BH187)&gt;Z186+AK187,Z186+AK187-AW187,$C187-SUM($AZ187:BH187))))</f>
        <v>0</v>
      </c>
    </row>
    <row r="188" spans="1:61" ht="11.1" customHeight="1" x14ac:dyDescent="0.25">
      <c r="A188" s="124" t="str">
        <f t="shared" ca="1" si="161"/>
        <v/>
      </c>
      <c r="B188" s="125" t="e">
        <f t="shared" ca="1" si="136"/>
        <v>#N/A</v>
      </c>
      <c r="C188" s="126" t="str">
        <f ca="1">IF(A188="","",IF(snowball,IF(($E$5-AX188)&lt;0,0,$E$5-AX188),0)+D188)</f>
        <v/>
      </c>
      <c r="D188" s="127"/>
      <c r="E188" s="128">
        <f t="shared" ca="1" si="131"/>
        <v>0</v>
      </c>
      <c r="F188" s="128">
        <f t="shared" ca="1" si="132"/>
        <v>0</v>
      </c>
      <c r="G188" s="128">
        <f t="shared" ca="1" si="133"/>
        <v>0</v>
      </c>
      <c r="H188" s="128">
        <f t="shared" ca="1" si="134"/>
        <v>0</v>
      </c>
      <c r="I188" s="128">
        <f t="shared" ca="1" si="173"/>
        <v>0</v>
      </c>
      <c r="J188" s="128">
        <f t="shared" ca="1" si="173"/>
        <v>0</v>
      </c>
      <c r="K188" s="128">
        <f t="shared" ca="1" si="173"/>
        <v>0</v>
      </c>
      <c r="L188" s="128">
        <f t="shared" ca="1" si="173"/>
        <v>0</v>
      </c>
      <c r="M188" s="128">
        <f t="shared" ca="1" si="173"/>
        <v>0</v>
      </c>
      <c r="N188" s="128">
        <f t="shared" ca="1" si="173"/>
        <v>0</v>
      </c>
      <c r="O188" s="129"/>
      <c r="P188" s="128">
        <f t="shared" ca="1" si="137"/>
        <v>0</v>
      </c>
      <c r="Q188" s="128">
        <f t="shared" ca="1" si="138"/>
        <v>0</v>
      </c>
      <c r="R188" s="128">
        <f t="shared" ca="1" si="139"/>
        <v>0</v>
      </c>
      <c r="S188" s="128">
        <f t="shared" ca="1" si="140"/>
        <v>0</v>
      </c>
      <c r="T188" s="128">
        <f t="shared" ca="1" si="141"/>
        <v>0</v>
      </c>
      <c r="U188" s="128">
        <f t="shared" ca="1" si="142"/>
        <v>0</v>
      </c>
      <c r="V188" s="128">
        <f t="shared" ca="1" si="143"/>
        <v>0</v>
      </c>
      <c r="W188" s="128">
        <f t="shared" ca="1" si="144"/>
        <v>0</v>
      </c>
      <c r="X188" s="128">
        <f t="shared" ca="1" si="145"/>
        <v>0</v>
      </c>
      <c r="Y188" s="128">
        <f t="shared" ca="1" si="146"/>
        <v>0</v>
      </c>
      <c r="Z188" s="128">
        <f t="shared" ca="1" si="147"/>
        <v>0</v>
      </c>
      <c r="AA188" s="134"/>
      <c r="AB188" s="128">
        <f t="shared" ca="1" si="170"/>
        <v>0</v>
      </c>
      <c r="AC188" s="128">
        <f t="shared" ca="1" si="171"/>
        <v>0</v>
      </c>
      <c r="AD188" s="128">
        <f t="shared" ca="1" si="172"/>
        <v>0</v>
      </c>
      <c r="AE188" s="128">
        <f t="shared" ca="1" si="163"/>
        <v>0</v>
      </c>
      <c r="AF188" s="128">
        <f t="shared" ca="1" si="164"/>
        <v>0</v>
      </c>
      <c r="AG188" s="128">
        <f t="shared" ca="1" si="165"/>
        <v>0</v>
      </c>
      <c r="AH188" s="128">
        <f t="shared" ca="1" si="166"/>
        <v>0</v>
      </c>
      <c r="AI188" s="128">
        <f t="shared" ca="1" si="167"/>
        <v>0</v>
      </c>
      <c r="AJ188" s="128">
        <f t="shared" ca="1" si="168"/>
        <v>0</v>
      </c>
      <c r="AK188" s="128">
        <f t="shared" ca="1" si="169"/>
        <v>0</v>
      </c>
      <c r="AL188" s="132">
        <f t="shared" ca="1" si="148"/>
        <v>0</v>
      </c>
      <c r="AM188" s="135"/>
      <c r="AN188" s="128">
        <f t="shared" ca="1" si="149"/>
        <v>0</v>
      </c>
      <c r="AO188" s="128">
        <f t="shared" ca="1" si="150"/>
        <v>0</v>
      </c>
      <c r="AP188" s="128">
        <f t="shared" ca="1" si="151"/>
        <v>0</v>
      </c>
      <c r="AQ188" s="128">
        <f t="shared" ca="1" si="152"/>
        <v>0</v>
      </c>
      <c r="AR188" s="128">
        <f t="shared" ca="1" si="153"/>
        <v>0</v>
      </c>
      <c r="AS188" s="128">
        <f t="shared" ca="1" si="154"/>
        <v>0</v>
      </c>
      <c r="AT188" s="128">
        <f t="shared" ca="1" si="155"/>
        <v>0</v>
      </c>
      <c r="AU188" s="128">
        <f t="shared" ca="1" si="156"/>
        <v>0</v>
      </c>
      <c r="AV188" s="128">
        <f t="shared" ca="1" si="157"/>
        <v>0</v>
      </c>
      <c r="AW188" s="128">
        <f t="shared" ca="1" si="158"/>
        <v>0</v>
      </c>
      <c r="AX188" s="132">
        <f t="shared" ca="1" si="159"/>
        <v>0</v>
      </c>
      <c r="AY188" s="132"/>
      <c r="AZ188" s="133">
        <f t="shared" ca="1" si="160"/>
        <v>0</v>
      </c>
      <c r="BA188" s="128">
        <f ca="1">IF(R187&lt;=0,0,IF($C188&lt;=SUM($AZ188:AZ188),0,IF(AO188+$C188-SUM($AZ188:AZ188)&gt;R187+AC188,R187+AC188-AO188,$C188-SUM($AZ188:AZ188))))</f>
        <v>0</v>
      </c>
      <c r="BB188" s="128">
        <f ca="1">IF(S187&lt;=0,0,IF($C188&lt;=SUM($AZ188:BA188),0,IF(AP188+$C188-SUM($AZ188:BA188)&gt;S187+AD188,S187+AD188-AP188,$C188-SUM($AZ188:BA188))))</f>
        <v>0</v>
      </c>
      <c r="BC188" s="128">
        <f ca="1">IF(T187&lt;=0,0,IF($C188&lt;=SUM($AZ188:BB188),0,IF(AQ188+$C188-SUM($AZ188:BB188)&gt;T187+AE188,T187+AE188-AQ188,$C188-SUM($AZ188:BB188))))</f>
        <v>0</v>
      </c>
      <c r="BD188" s="128">
        <f ca="1">IF(U187&lt;=0,0,IF($C188&lt;=SUM($AZ188:BC188),0,IF(AR188+$C188-SUM($AZ188:BC188)&gt;U187+AF188,U187+AF188-AR188,$C188-SUM($AZ188:BC188))))</f>
        <v>0</v>
      </c>
      <c r="BE188" s="128">
        <f ca="1">IF(V187&lt;=0,0,IF($C188&lt;=SUM($AZ188:BD188),0,IF(AS188+$C188-SUM($AZ188:BD188)&gt;V187+AG188,V187+AG188-AS188,$C188-SUM($AZ188:BD188))))</f>
        <v>0</v>
      </c>
      <c r="BF188" s="128">
        <f ca="1">IF(W187&lt;=0,0,IF($C188&lt;=SUM($AZ188:BE188),0,IF(AT188+$C188-SUM($AZ188:BE188)&gt;W187+AH188,W187+AH188-AT188,$C188-SUM($AZ188:BE188))))</f>
        <v>0</v>
      </c>
      <c r="BG188" s="128">
        <f ca="1">IF(X187&lt;=0,0,IF($C188&lt;=SUM($AZ188:BF188),0,IF(AU188+$C188-SUM($AZ188:BF188)&gt;X187+AI188,X187+AI188-AU188,$C188-SUM($AZ188:BF188))))</f>
        <v>0</v>
      </c>
      <c r="BH188" s="128">
        <f ca="1">IF(Y187&lt;=0,0,IF($C188&lt;=SUM($AZ188:BG188),0,IF(AV188+$C188-SUM($AZ188:BG188)&gt;Y187+AJ188,Y187+AJ188-AV188,$C188-SUM($AZ188:BG188))))</f>
        <v>0</v>
      </c>
      <c r="BI188" s="128">
        <f ca="1">IF(Z187&lt;=0,0,IF($C188&lt;=SUM($AZ188:BH188),0,IF(AW188+$C188-SUM($AZ188:BH188)&gt;Z187+AK188,Z187+AK188-AW188,$C188-SUM($AZ188:BH188))))</f>
        <v>0</v>
      </c>
    </row>
    <row r="189" spans="1:61" ht="11.1" customHeight="1" x14ac:dyDescent="0.25">
      <c r="A189" s="124" t="str">
        <f t="shared" ca="1" si="161"/>
        <v/>
      </c>
      <c r="B189" s="125" t="e">
        <f t="shared" ca="1" si="136"/>
        <v>#N/A</v>
      </c>
      <c r="C189" s="126" t="str">
        <f ca="1">IF(A189="","",IF(snowball,IF(($E$5-AX189)&lt;0,0,$E$5-AX189),0)+D189)</f>
        <v/>
      </c>
      <c r="D189" s="127"/>
      <c r="E189" s="128">
        <f t="shared" ca="1" si="131"/>
        <v>0</v>
      </c>
      <c r="F189" s="128">
        <f t="shared" ca="1" si="132"/>
        <v>0</v>
      </c>
      <c r="G189" s="128">
        <f t="shared" ca="1" si="133"/>
        <v>0</v>
      </c>
      <c r="H189" s="128">
        <f t="shared" ca="1" si="134"/>
        <v>0</v>
      </c>
      <c r="I189" s="128">
        <f t="shared" ca="1" si="173"/>
        <v>0</v>
      </c>
      <c r="J189" s="128">
        <f t="shared" ca="1" si="173"/>
        <v>0</v>
      </c>
      <c r="K189" s="128">
        <f t="shared" ca="1" si="173"/>
        <v>0</v>
      </c>
      <c r="L189" s="128">
        <f t="shared" ca="1" si="173"/>
        <v>0</v>
      </c>
      <c r="M189" s="128">
        <f t="shared" ca="1" si="173"/>
        <v>0</v>
      </c>
      <c r="N189" s="128">
        <f t="shared" ca="1" si="173"/>
        <v>0</v>
      </c>
      <c r="O189" s="129"/>
      <c r="P189" s="128">
        <f t="shared" ca="1" si="137"/>
        <v>0</v>
      </c>
      <c r="Q189" s="128">
        <f t="shared" ca="1" si="138"/>
        <v>0</v>
      </c>
      <c r="R189" s="128">
        <f t="shared" ca="1" si="139"/>
        <v>0</v>
      </c>
      <c r="S189" s="128">
        <f t="shared" ca="1" si="140"/>
        <v>0</v>
      </c>
      <c r="T189" s="128">
        <f t="shared" ca="1" si="141"/>
        <v>0</v>
      </c>
      <c r="U189" s="128">
        <f t="shared" ca="1" si="142"/>
        <v>0</v>
      </c>
      <c r="V189" s="128">
        <f t="shared" ca="1" si="143"/>
        <v>0</v>
      </c>
      <c r="W189" s="128">
        <f t="shared" ca="1" si="144"/>
        <v>0</v>
      </c>
      <c r="X189" s="128">
        <f t="shared" ca="1" si="145"/>
        <v>0</v>
      </c>
      <c r="Y189" s="128">
        <f t="shared" ca="1" si="146"/>
        <v>0</v>
      </c>
      <c r="Z189" s="128">
        <f t="shared" ca="1" si="147"/>
        <v>0</v>
      </c>
      <c r="AA189" s="134"/>
      <c r="AB189" s="128">
        <f t="shared" ca="1" si="170"/>
        <v>0</v>
      </c>
      <c r="AC189" s="128">
        <f t="shared" ca="1" si="171"/>
        <v>0</v>
      </c>
      <c r="AD189" s="128">
        <f t="shared" ca="1" si="172"/>
        <v>0</v>
      </c>
      <c r="AE189" s="128">
        <f t="shared" ca="1" si="163"/>
        <v>0</v>
      </c>
      <c r="AF189" s="128">
        <f t="shared" ca="1" si="164"/>
        <v>0</v>
      </c>
      <c r="AG189" s="128">
        <f t="shared" ca="1" si="165"/>
        <v>0</v>
      </c>
      <c r="AH189" s="128">
        <f t="shared" ca="1" si="166"/>
        <v>0</v>
      </c>
      <c r="AI189" s="128">
        <f t="shared" ca="1" si="167"/>
        <v>0</v>
      </c>
      <c r="AJ189" s="128">
        <f t="shared" ca="1" si="168"/>
        <v>0</v>
      </c>
      <c r="AK189" s="128">
        <f t="shared" ca="1" si="169"/>
        <v>0</v>
      </c>
      <c r="AL189" s="132">
        <f t="shared" ca="1" si="148"/>
        <v>0</v>
      </c>
      <c r="AM189" s="135"/>
      <c r="AN189" s="128">
        <f t="shared" ca="1" si="149"/>
        <v>0</v>
      </c>
      <c r="AO189" s="128">
        <f t="shared" ca="1" si="150"/>
        <v>0</v>
      </c>
      <c r="AP189" s="128">
        <f t="shared" ca="1" si="151"/>
        <v>0</v>
      </c>
      <c r="AQ189" s="128">
        <f t="shared" ca="1" si="152"/>
        <v>0</v>
      </c>
      <c r="AR189" s="128">
        <f t="shared" ca="1" si="153"/>
        <v>0</v>
      </c>
      <c r="AS189" s="128">
        <f t="shared" ca="1" si="154"/>
        <v>0</v>
      </c>
      <c r="AT189" s="128">
        <f t="shared" ca="1" si="155"/>
        <v>0</v>
      </c>
      <c r="AU189" s="128">
        <f t="shared" ca="1" si="156"/>
        <v>0</v>
      </c>
      <c r="AV189" s="128">
        <f t="shared" ca="1" si="157"/>
        <v>0</v>
      </c>
      <c r="AW189" s="128">
        <f t="shared" ca="1" si="158"/>
        <v>0</v>
      </c>
      <c r="AX189" s="132">
        <f t="shared" ca="1" si="159"/>
        <v>0</v>
      </c>
      <c r="AY189" s="132"/>
      <c r="AZ189" s="133">
        <f t="shared" ca="1" si="160"/>
        <v>0</v>
      </c>
      <c r="BA189" s="128">
        <f ca="1">IF(R188&lt;=0,0,IF($C189&lt;=SUM($AZ189:AZ189),0,IF(AO189+$C189-SUM($AZ189:AZ189)&gt;R188+AC189,R188+AC189-AO189,$C189-SUM($AZ189:AZ189))))</f>
        <v>0</v>
      </c>
      <c r="BB189" s="128">
        <f ca="1">IF(S188&lt;=0,0,IF($C189&lt;=SUM($AZ189:BA189),0,IF(AP189+$C189-SUM($AZ189:BA189)&gt;S188+AD189,S188+AD189-AP189,$C189-SUM($AZ189:BA189))))</f>
        <v>0</v>
      </c>
      <c r="BC189" s="128">
        <f ca="1">IF(T188&lt;=0,0,IF($C189&lt;=SUM($AZ189:BB189),0,IF(AQ189+$C189-SUM($AZ189:BB189)&gt;T188+AE189,T188+AE189-AQ189,$C189-SUM($AZ189:BB189))))</f>
        <v>0</v>
      </c>
      <c r="BD189" s="128">
        <f ca="1">IF(U188&lt;=0,0,IF($C189&lt;=SUM($AZ189:BC189),0,IF(AR189+$C189-SUM($AZ189:BC189)&gt;U188+AF189,U188+AF189-AR189,$C189-SUM($AZ189:BC189))))</f>
        <v>0</v>
      </c>
      <c r="BE189" s="128">
        <f ca="1">IF(V188&lt;=0,0,IF($C189&lt;=SUM($AZ189:BD189),0,IF(AS189+$C189-SUM($AZ189:BD189)&gt;V188+AG189,V188+AG189-AS189,$C189-SUM($AZ189:BD189))))</f>
        <v>0</v>
      </c>
      <c r="BF189" s="128">
        <f ca="1">IF(W188&lt;=0,0,IF($C189&lt;=SUM($AZ189:BE189),0,IF(AT189+$C189-SUM($AZ189:BE189)&gt;W188+AH189,W188+AH189-AT189,$C189-SUM($AZ189:BE189))))</f>
        <v>0</v>
      </c>
      <c r="BG189" s="128">
        <f ca="1">IF(X188&lt;=0,0,IF($C189&lt;=SUM($AZ189:BF189),0,IF(AU189+$C189-SUM($AZ189:BF189)&gt;X188+AI189,X188+AI189-AU189,$C189-SUM($AZ189:BF189))))</f>
        <v>0</v>
      </c>
      <c r="BH189" s="128">
        <f ca="1">IF(Y188&lt;=0,0,IF($C189&lt;=SUM($AZ189:BG189),0,IF(AV189+$C189-SUM($AZ189:BG189)&gt;Y188+AJ189,Y188+AJ189-AV189,$C189-SUM($AZ189:BG189))))</f>
        <v>0</v>
      </c>
      <c r="BI189" s="128">
        <f ca="1">IF(Z188&lt;=0,0,IF($C189&lt;=SUM($AZ189:BH189),0,IF(AW189+$C189-SUM($AZ189:BH189)&gt;Z188+AK189,Z188+AK189-AW189,$C189-SUM($AZ189:BH189))))</f>
        <v>0</v>
      </c>
    </row>
    <row r="190" spans="1:61" ht="11.1" customHeight="1" x14ac:dyDescent="0.25">
      <c r="A190" s="124" t="str">
        <f t="shared" ca="1" si="161"/>
        <v/>
      </c>
      <c r="B190" s="125" t="e">
        <f t="shared" ca="1" si="136"/>
        <v>#N/A</v>
      </c>
      <c r="C190" s="126" t="str">
        <f ca="1">IF(A190="","",IF(snowball,IF(($E$5-AX190)&lt;0,0,$E$5-AX190),0)+D190)</f>
        <v/>
      </c>
      <c r="D190" s="127"/>
      <c r="E190" s="128">
        <f t="shared" ca="1" si="131"/>
        <v>0</v>
      </c>
      <c r="F190" s="128">
        <f t="shared" ca="1" si="132"/>
        <v>0</v>
      </c>
      <c r="G190" s="128">
        <f t="shared" ca="1" si="133"/>
        <v>0</v>
      </c>
      <c r="H190" s="128">
        <f t="shared" ca="1" si="134"/>
        <v>0</v>
      </c>
      <c r="I190" s="128">
        <f t="shared" ca="1" si="173"/>
        <v>0</v>
      </c>
      <c r="J190" s="128">
        <f t="shared" ca="1" si="173"/>
        <v>0</v>
      </c>
      <c r="K190" s="128">
        <f t="shared" ca="1" si="173"/>
        <v>0</v>
      </c>
      <c r="L190" s="128">
        <f t="shared" ca="1" si="173"/>
        <v>0</v>
      </c>
      <c r="M190" s="128">
        <f t="shared" ca="1" si="173"/>
        <v>0</v>
      </c>
      <c r="N190" s="128">
        <f t="shared" ca="1" si="173"/>
        <v>0</v>
      </c>
      <c r="O190" s="129"/>
      <c r="P190" s="128">
        <f t="shared" ca="1" si="137"/>
        <v>0</v>
      </c>
      <c r="Q190" s="128">
        <f t="shared" ca="1" si="138"/>
        <v>0</v>
      </c>
      <c r="R190" s="128">
        <f t="shared" ca="1" si="139"/>
        <v>0</v>
      </c>
      <c r="S190" s="128">
        <f t="shared" ca="1" si="140"/>
        <v>0</v>
      </c>
      <c r="T190" s="128">
        <f t="shared" ca="1" si="141"/>
        <v>0</v>
      </c>
      <c r="U190" s="128">
        <f t="shared" ca="1" si="142"/>
        <v>0</v>
      </c>
      <c r="V190" s="128">
        <f t="shared" ca="1" si="143"/>
        <v>0</v>
      </c>
      <c r="W190" s="128">
        <f t="shared" ca="1" si="144"/>
        <v>0</v>
      </c>
      <c r="X190" s="128">
        <f t="shared" ca="1" si="145"/>
        <v>0</v>
      </c>
      <c r="Y190" s="128">
        <f t="shared" ca="1" si="146"/>
        <v>0</v>
      </c>
      <c r="Z190" s="128">
        <f t="shared" ca="1" si="147"/>
        <v>0</v>
      </c>
      <c r="AA190" s="134"/>
      <c r="AB190" s="128">
        <f t="shared" ca="1" si="170"/>
        <v>0</v>
      </c>
      <c r="AC190" s="128">
        <f t="shared" ca="1" si="171"/>
        <v>0</v>
      </c>
      <c r="AD190" s="128">
        <f t="shared" ca="1" si="172"/>
        <v>0</v>
      </c>
      <c r="AE190" s="128">
        <f t="shared" ca="1" si="163"/>
        <v>0</v>
      </c>
      <c r="AF190" s="128">
        <f t="shared" ca="1" si="164"/>
        <v>0</v>
      </c>
      <c r="AG190" s="128">
        <f t="shared" ca="1" si="165"/>
        <v>0</v>
      </c>
      <c r="AH190" s="128">
        <f t="shared" ca="1" si="166"/>
        <v>0</v>
      </c>
      <c r="AI190" s="128">
        <f t="shared" ca="1" si="167"/>
        <v>0</v>
      </c>
      <c r="AJ190" s="128">
        <f t="shared" ca="1" si="168"/>
        <v>0</v>
      </c>
      <c r="AK190" s="128">
        <f t="shared" ca="1" si="169"/>
        <v>0</v>
      </c>
      <c r="AL190" s="132">
        <f t="shared" ca="1" si="148"/>
        <v>0</v>
      </c>
      <c r="AM190" s="135"/>
      <c r="AN190" s="128">
        <f t="shared" ca="1" si="149"/>
        <v>0</v>
      </c>
      <c r="AO190" s="128">
        <f t="shared" ca="1" si="150"/>
        <v>0</v>
      </c>
      <c r="AP190" s="128">
        <f t="shared" ca="1" si="151"/>
        <v>0</v>
      </c>
      <c r="AQ190" s="128">
        <f t="shared" ca="1" si="152"/>
        <v>0</v>
      </c>
      <c r="AR190" s="128">
        <f t="shared" ca="1" si="153"/>
        <v>0</v>
      </c>
      <c r="AS190" s="128">
        <f t="shared" ca="1" si="154"/>
        <v>0</v>
      </c>
      <c r="AT190" s="128">
        <f t="shared" ca="1" si="155"/>
        <v>0</v>
      </c>
      <c r="AU190" s="128">
        <f t="shared" ca="1" si="156"/>
        <v>0</v>
      </c>
      <c r="AV190" s="128">
        <f t="shared" ca="1" si="157"/>
        <v>0</v>
      </c>
      <c r="AW190" s="128">
        <f t="shared" ca="1" si="158"/>
        <v>0</v>
      </c>
      <c r="AX190" s="132">
        <f t="shared" ca="1" si="159"/>
        <v>0</v>
      </c>
      <c r="AY190" s="132"/>
      <c r="AZ190" s="133">
        <f t="shared" ca="1" si="160"/>
        <v>0</v>
      </c>
      <c r="BA190" s="128">
        <f ca="1">IF(R189&lt;=0,0,IF($C190&lt;=SUM($AZ190:AZ190),0,IF(AO190+$C190-SUM($AZ190:AZ190)&gt;R189+AC190,R189+AC190-AO190,$C190-SUM($AZ190:AZ190))))</f>
        <v>0</v>
      </c>
      <c r="BB190" s="128">
        <f ca="1">IF(S189&lt;=0,0,IF($C190&lt;=SUM($AZ190:BA190),0,IF(AP190+$C190-SUM($AZ190:BA190)&gt;S189+AD190,S189+AD190-AP190,$C190-SUM($AZ190:BA190))))</f>
        <v>0</v>
      </c>
      <c r="BC190" s="128">
        <f ca="1">IF(T189&lt;=0,0,IF($C190&lt;=SUM($AZ190:BB190),0,IF(AQ190+$C190-SUM($AZ190:BB190)&gt;T189+AE190,T189+AE190-AQ190,$C190-SUM($AZ190:BB190))))</f>
        <v>0</v>
      </c>
      <c r="BD190" s="128">
        <f ca="1">IF(U189&lt;=0,0,IF($C190&lt;=SUM($AZ190:BC190),0,IF(AR190+$C190-SUM($AZ190:BC190)&gt;U189+AF190,U189+AF190-AR190,$C190-SUM($AZ190:BC190))))</f>
        <v>0</v>
      </c>
      <c r="BE190" s="128">
        <f ca="1">IF(V189&lt;=0,0,IF($C190&lt;=SUM($AZ190:BD190),0,IF(AS190+$C190-SUM($AZ190:BD190)&gt;V189+AG190,V189+AG190-AS190,$C190-SUM($AZ190:BD190))))</f>
        <v>0</v>
      </c>
      <c r="BF190" s="128">
        <f ca="1">IF(W189&lt;=0,0,IF($C190&lt;=SUM($AZ190:BE190),0,IF(AT190+$C190-SUM($AZ190:BE190)&gt;W189+AH190,W189+AH190-AT190,$C190-SUM($AZ190:BE190))))</f>
        <v>0</v>
      </c>
      <c r="BG190" s="128">
        <f ca="1">IF(X189&lt;=0,0,IF($C190&lt;=SUM($AZ190:BF190),0,IF(AU190+$C190-SUM($AZ190:BF190)&gt;X189+AI190,X189+AI190-AU190,$C190-SUM($AZ190:BF190))))</f>
        <v>0</v>
      </c>
      <c r="BH190" s="128">
        <f ca="1">IF(Y189&lt;=0,0,IF($C190&lt;=SUM($AZ190:BG190),0,IF(AV190+$C190-SUM($AZ190:BG190)&gt;Y189+AJ190,Y189+AJ190-AV190,$C190-SUM($AZ190:BG190))))</f>
        <v>0</v>
      </c>
      <c r="BI190" s="128">
        <f ca="1">IF(Z189&lt;=0,0,IF($C190&lt;=SUM($AZ190:BH190),0,IF(AW190+$C190-SUM($AZ190:BH190)&gt;Z189+AK190,Z189+AK190-AW190,$C190-SUM($AZ190:BH190))))</f>
        <v>0</v>
      </c>
    </row>
    <row r="191" spans="1:61" ht="11.1" customHeight="1" x14ac:dyDescent="0.25">
      <c r="A191" s="124" t="str">
        <f t="shared" ca="1" si="161"/>
        <v/>
      </c>
      <c r="B191" s="125" t="e">
        <f t="shared" ca="1" si="136"/>
        <v>#N/A</v>
      </c>
      <c r="C191" s="126" t="str">
        <f ca="1">IF(A191="","",IF(snowball,IF(($E$5-AX191)&lt;0,0,$E$5-AX191),0)+D191)</f>
        <v/>
      </c>
      <c r="D191" s="127"/>
      <c r="E191" s="128">
        <f t="shared" ca="1" si="131"/>
        <v>0</v>
      </c>
      <c r="F191" s="128">
        <f t="shared" ca="1" si="132"/>
        <v>0</v>
      </c>
      <c r="G191" s="128">
        <f t="shared" ca="1" si="133"/>
        <v>0</v>
      </c>
      <c r="H191" s="128">
        <f t="shared" ca="1" si="134"/>
        <v>0</v>
      </c>
      <c r="I191" s="128">
        <f t="shared" ca="1" si="173"/>
        <v>0</v>
      </c>
      <c r="J191" s="128">
        <f t="shared" ca="1" si="173"/>
        <v>0</v>
      </c>
      <c r="K191" s="128">
        <f t="shared" ca="1" si="173"/>
        <v>0</v>
      </c>
      <c r="L191" s="128">
        <f t="shared" ca="1" si="173"/>
        <v>0</v>
      </c>
      <c r="M191" s="128">
        <f t="shared" ca="1" si="173"/>
        <v>0</v>
      </c>
      <c r="N191" s="128">
        <f t="shared" ca="1" si="173"/>
        <v>0</v>
      </c>
      <c r="O191" s="129"/>
      <c r="P191" s="128">
        <f t="shared" ca="1" si="137"/>
        <v>0</v>
      </c>
      <c r="Q191" s="128">
        <f t="shared" ca="1" si="138"/>
        <v>0</v>
      </c>
      <c r="R191" s="128">
        <f t="shared" ca="1" si="139"/>
        <v>0</v>
      </c>
      <c r="S191" s="128">
        <f t="shared" ca="1" si="140"/>
        <v>0</v>
      </c>
      <c r="T191" s="128">
        <f t="shared" ca="1" si="141"/>
        <v>0</v>
      </c>
      <c r="U191" s="128">
        <f t="shared" ca="1" si="142"/>
        <v>0</v>
      </c>
      <c r="V191" s="128">
        <f t="shared" ca="1" si="143"/>
        <v>0</v>
      </c>
      <c r="W191" s="128">
        <f t="shared" ca="1" si="144"/>
        <v>0</v>
      </c>
      <c r="X191" s="128">
        <f t="shared" ca="1" si="145"/>
        <v>0</v>
      </c>
      <c r="Y191" s="128">
        <f t="shared" ca="1" si="146"/>
        <v>0</v>
      </c>
      <c r="Z191" s="128">
        <f t="shared" ca="1" si="147"/>
        <v>0</v>
      </c>
      <c r="AA191" s="134"/>
      <c r="AB191" s="128">
        <f t="shared" ca="1" si="170"/>
        <v>0</v>
      </c>
      <c r="AC191" s="128">
        <f t="shared" ca="1" si="171"/>
        <v>0</v>
      </c>
      <c r="AD191" s="128">
        <f t="shared" ca="1" si="172"/>
        <v>0</v>
      </c>
      <c r="AE191" s="128">
        <f t="shared" ca="1" si="163"/>
        <v>0</v>
      </c>
      <c r="AF191" s="128">
        <f t="shared" ca="1" si="164"/>
        <v>0</v>
      </c>
      <c r="AG191" s="128">
        <f t="shared" ca="1" si="165"/>
        <v>0</v>
      </c>
      <c r="AH191" s="128">
        <f t="shared" ca="1" si="166"/>
        <v>0</v>
      </c>
      <c r="AI191" s="128">
        <f t="shared" ca="1" si="167"/>
        <v>0</v>
      </c>
      <c r="AJ191" s="128">
        <f t="shared" ca="1" si="168"/>
        <v>0</v>
      </c>
      <c r="AK191" s="128">
        <f t="shared" ca="1" si="169"/>
        <v>0</v>
      </c>
      <c r="AL191" s="132">
        <f t="shared" ca="1" si="148"/>
        <v>0</v>
      </c>
      <c r="AM191" s="135"/>
      <c r="AN191" s="128">
        <f t="shared" ca="1" si="149"/>
        <v>0</v>
      </c>
      <c r="AO191" s="128">
        <f t="shared" ca="1" si="150"/>
        <v>0</v>
      </c>
      <c r="AP191" s="128">
        <f t="shared" ca="1" si="151"/>
        <v>0</v>
      </c>
      <c r="AQ191" s="128">
        <f t="shared" ca="1" si="152"/>
        <v>0</v>
      </c>
      <c r="AR191" s="128">
        <f t="shared" ca="1" si="153"/>
        <v>0</v>
      </c>
      <c r="AS191" s="128">
        <f t="shared" ca="1" si="154"/>
        <v>0</v>
      </c>
      <c r="AT191" s="128">
        <f t="shared" ca="1" si="155"/>
        <v>0</v>
      </c>
      <c r="AU191" s="128">
        <f t="shared" ca="1" si="156"/>
        <v>0</v>
      </c>
      <c r="AV191" s="128">
        <f t="shared" ca="1" si="157"/>
        <v>0</v>
      </c>
      <c r="AW191" s="128">
        <f t="shared" ca="1" si="158"/>
        <v>0</v>
      </c>
      <c r="AX191" s="132">
        <f t="shared" ca="1" si="159"/>
        <v>0</v>
      </c>
      <c r="AY191" s="132"/>
      <c r="AZ191" s="133">
        <f t="shared" ca="1" si="160"/>
        <v>0</v>
      </c>
      <c r="BA191" s="128">
        <f ca="1">IF(R190&lt;=0,0,IF($C191&lt;=SUM($AZ191:AZ191),0,IF(AO191+$C191-SUM($AZ191:AZ191)&gt;R190+AC191,R190+AC191-AO191,$C191-SUM($AZ191:AZ191))))</f>
        <v>0</v>
      </c>
      <c r="BB191" s="128">
        <f ca="1">IF(S190&lt;=0,0,IF($C191&lt;=SUM($AZ191:BA191),0,IF(AP191+$C191-SUM($AZ191:BA191)&gt;S190+AD191,S190+AD191-AP191,$C191-SUM($AZ191:BA191))))</f>
        <v>0</v>
      </c>
      <c r="BC191" s="128">
        <f ca="1">IF(T190&lt;=0,0,IF($C191&lt;=SUM($AZ191:BB191),0,IF(AQ191+$C191-SUM($AZ191:BB191)&gt;T190+AE191,T190+AE191-AQ191,$C191-SUM($AZ191:BB191))))</f>
        <v>0</v>
      </c>
      <c r="BD191" s="128">
        <f ca="1">IF(U190&lt;=0,0,IF($C191&lt;=SUM($AZ191:BC191),0,IF(AR191+$C191-SUM($AZ191:BC191)&gt;U190+AF191,U190+AF191-AR191,$C191-SUM($AZ191:BC191))))</f>
        <v>0</v>
      </c>
      <c r="BE191" s="128">
        <f ca="1">IF(V190&lt;=0,0,IF($C191&lt;=SUM($AZ191:BD191),0,IF(AS191+$C191-SUM($AZ191:BD191)&gt;V190+AG191,V190+AG191-AS191,$C191-SUM($AZ191:BD191))))</f>
        <v>0</v>
      </c>
      <c r="BF191" s="128">
        <f ca="1">IF(W190&lt;=0,0,IF($C191&lt;=SUM($AZ191:BE191),0,IF(AT191+$C191-SUM($AZ191:BE191)&gt;W190+AH191,W190+AH191-AT191,$C191-SUM($AZ191:BE191))))</f>
        <v>0</v>
      </c>
      <c r="BG191" s="128">
        <f ca="1">IF(X190&lt;=0,0,IF($C191&lt;=SUM($AZ191:BF191),0,IF(AU191+$C191-SUM($AZ191:BF191)&gt;X190+AI191,X190+AI191-AU191,$C191-SUM($AZ191:BF191))))</f>
        <v>0</v>
      </c>
      <c r="BH191" s="128">
        <f ca="1">IF(Y190&lt;=0,0,IF($C191&lt;=SUM($AZ191:BG191),0,IF(AV191+$C191-SUM($AZ191:BG191)&gt;Y190+AJ191,Y190+AJ191-AV191,$C191-SUM($AZ191:BG191))))</f>
        <v>0</v>
      </c>
      <c r="BI191" s="128">
        <f ca="1">IF(Z190&lt;=0,0,IF($C191&lt;=SUM($AZ191:BH191),0,IF(AW191+$C191-SUM($AZ191:BH191)&gt;Z190+AK191,Z190+AK191-AW191,$C191-SUM($AZ191:BH191))))</f>
        <v>0</v>
      </c>
    </row>
    <row r="192" spans="1:61" ht="11.1" customHeight="1" x14ac:dyDescent="0.25">
      <c r="A192" s="124" t="str">
        <f t="shared" ca="1" si="161"/>
        <v/>
      </c>
      <c r="B192" s="125" t="e">
        <f t="shared" ca="1" si="136"/>
        <v>#N/A</v>
      </c>
      <c r="C192" s="126" t="str">
        <f ca="1">IF(A192="","",IF(snowball,IF(($E$5-AX192)&lt;0,0,$E$5-AX192),0)+D192)</f>
        <v/>
      </c>
      <c r="D192" s="127"/>
      <c r="E192" s="128">
        <f t="shared" ca="1" si="131"/>
        <v>0</v>
      </c>
      <c r="F192" s="128">
        <f t="shared" ca="1" si="132"/>
        <v>0</v>
      </c>
      <c r="G192" s="128">
        <f t="shared" ca="1" si="133"/>
        <v>0</v>
      </c>
      <c r="H192" s="128">
        <f t="shared" ca="1" si="134"/>
        <v>0</v>
      </c>
      <c r="I192" s="128">
        <f t="shared" ca="1" si="173"/>
        <v>0</v>
      </c>
      <c r="J192" s="128">
        <f t="shared" ca="1" si="173"/>
        <v>0</v>
      </c>
      <c r="K192" s="128">
        <f t="shared" ca="1" si="173"/>
        <v>0</v>
      </c>
      <c r="L192" s="128">
        <f t="shared" ca="1" si="173"/>
        <v>0</v>
      </c>
      <c r="M192" s="128">
        <f t="shared" ca="1" si="173"/>
        <v>0</v>
      </c>
      <c r="N192" s="128">
        <f t="shared" ca="1" si="173"/>
        <v>0</v>
      </c>
      <c r="O192" s="129"/>
      <c r="P192" s="128">
        <f t="shared" ca="1" si="137"/>
        <v>0</v>
      </c>
      <c r="Q192" s="128">
        <f t="shared" ca="1" si="138"/>
        <v>0</v>
      </c>
      <c r="R192" s="128">
        <f t="shared" ca="1" si="139"/>
        <v>0</v>
      </c>
      <c r="S192" s="128">
        <f t="shared" ca="1" si="140"/>
        <v>0</v>
      </c>
      <c r="T192" s="128">
        <f t="shared" ca="1" si="141"/>
        <v>0</v>
      </c>
      <c r="U192" s="128">
        <f t="shared" ca="1" si="142"/>
        <v>0</v>
      </c>
      <c r="V192" s="128">
        <f t="shared" ca="1" si="143"/>
        <v>0</v>
      </c>
      <c r="W192" s="128">
        <f t="shared" ca="1" si="144"/>
        <v>0</v>
      </c>
      <c r="X192" s="128">
        <f t="shared" ca="1" si="145"/>
        <v>0</v>
      </c>
      <c r="Y192" s="128">
        <f t="shared" ca="1" si="146"/>
        <v>0</v>
      </c>
      <c r="Z192" s="128">
        <f t="shared" ca="1" si="147"/>
        <v>0</v>
      </c>
      <c r="AA192" s="134"/>
      <c r="AB192" s="128">
        <f t="shared" ca="1" si="170"/>
        <v>0</v>
      </c>
      <c r="AC192" s="128">
        <f t="shared" ca="1" si="171"/>
        <v>0</v>
      </c>
      <c r="AD192" s="128">
        <f t="shared" ca="1" si="172"/>
        <v>0</v>
      </c>
      <c r="AE192" s="128">
        <f t="shared" ca="1" si="163"/>
        <v>0</v>
      </c>
      <c r="AF192" s="128">
        <f t="shared" ca="1" si="164"/>
        <v>0</v>
      </c>
      <c r="AG192" s="128">
        <f t="shared" ca="1" si="165"/>
        <v>0</v>
      </c>
      <c r="AH192" s="128">
        <f t="shared" ca="1" si="166"/>
        <v>0</v>
      </c>
      <c r="AI192" s="128">
        <f t="shared" ca="1" si="167"/>
        <v>0</v>
      </c>
      <c r="AJ192" s="128">
        <f t="shared" ca="1" si="168"/>
        <v>0</v>
      </c>
      <c r="AK192" s="128">
        <f t="shared" ca="1" si="169"/>
        <v>0</v>
      </c>
      <c r="AL192" s="132">
        <f t="shared" ca="1" si="148"/>
        <v>0</v>
      </c>
      <c r="AM192" s="135"/>
      <c r="AN192" s="128">
        <f t="shared" ca="1" si="149"/>
        <v>0</v>
      </c>
      <c r="AO192" s="128">
        <f t="shared" ca="1" si="150"/>
        <v>0</v>
      </c>
      <c r="AP192" s="128">
        <f t="shared" ca="1" si="151"/>
        <v>0</v>
      </c>
      <c r="AQ192" s="128">
        <f t="shared" ca="1" si="152"/>
        <v>0</v>
      </c>
      <c r="AR192" s="128">
        <f t="shared" ca="1" si="153"/>
        <v>0</v>
      </c>
      <c r="AS192" s="128">
        <f t="shared" ca="1" si="154"/>
        <v>0</v>
      </c>
      <c r="AT192" s="128">
        <f t="shared" ca="1" si="155"/>
        <v>0</v>
      </c>
      <c r="AU192" s="128">
        <f t="shared" ca="1" si="156"/>
        <v>0</v>
      </c>
      <c r="AV192" s="128">
        <f t="shared" ca="1" si="157"/>
        <v>0</v>
      </c>
      <c r="AW192" s="128">
        <f t="shared" ca="1" si="158"/>
        <v>0</v>
      </c>
      <c r="AX192" s="132">
        <f t="shared" ca="1" si="159"/>
        <v>0</v>
      </c>
      <c r="AY192" s="132"/>
      <c r="AZ192" s="133">
        <f t="shared" ca="1" si="160"/>
        <v>0</v>
      </c>
      <c r="BA192" s="128">
        <f ca="1">IF(R191&lt;=0,0,IF($C192&lt;=SUM($AZ192:AZ192),0,IF(AO192+$C192-SUM($AZ192:AZ192)&gt;R191+AC192,R191+AC192-AO192,$C192-SUM($AZ192:AZ192))))</f>
        <v>0</v>
      </c>
      <c r="BB192" s="128">
        <f ca="1">IF(S191&lt;=0,0,IF($C192&lt;=SUM($AZ192:BA192),0,IF(AP192+$C192-SUM($AZ192:BA192)&gt;S191+AD192,S191+AD192-AP192,$C192-SUM($AZ192:BA192))))</f>
        <v>0</v>
      </c>
      <c r="BC192" s="128">
        <f ca="1">IF(T191&lt;=0,0,IF($C192&lt;=SUM($AZ192:BB192),0,IF(AQ192+$C192-SUM($AZ192:BB192)&gt;T191+AE192,T191+AE192-AQ192,$C192-SUM($AZ192:BB192))))</f>
        <v>0</v>
      </c>
      <c r="BD192" s="128">
        <f ca="1">IF(U191&lt;=0,0,IF($C192&lt;=SUM($AZ192:BC192),0,IF(AR192+$C192-SUM($AZ192:BC192)&gt;U191+AF192,U191+AF192-AR192,$C192-SUM($AZ192:BC192))))</f>
        <v>0</v>
      </c>
      <c r="BE192" s="128">
        <f ca="1">IF(V191&lt;=0,0,IF($C192&lt;=SUM($AZ192:BD192),0,IF(AS192+$C192-SUM($AZ192:BD192)&gt;V191+AG192,V191+AG192-AS192,$C192-SUM($AZ192:BD192))))</f>
        <v>0</v>
      </c>
      <c r="BF192" s="128">
        <f ca="1">IF(W191&lt;=0,0,IF($C192&lt;=SUM($AZ192:BE192),0,IF(AT192+$C192-SUM($AZ192:BE192)&gt;W191+AH192,W191+AH192-AT192,$C192-SUM($AZ192:BE192))))</f>
        <v>0</v>
      </c>
      <c r="BG192" s="128">
        <f ca="1">IF(X191&lt;=0,0,IF($C192&lt;=SUM($AZ192:BF192),0,IF(AU192+$C192-SUM($AZ192:BF192)&gt;X191+AI192,X191+AI192-AU192,$C192-SUM($AZ192:BF192))))</f>
        <v>0</v>
      </c>
      <c r="BH192" s="128">
        <f ca="1">IF(Y191&lt;=0,0,IF($C192&lt;=SUM($AZ192:BG192),0,IF(AV192+$C192-SUM($AZ192:BG192)&gt;Y191+AJ192,Y191+AJ192-AV192,$C192-SUM($AZ192:BG192))))</f>
        <v>0</v>
      </c>
      <c r="BI192" s="128">
        <f ca="1">IF(Z191&lt;=0,0,IF($C192&lt;=SUM($AZ192:BH192),0,IF(AW192+$C192-SUM($AZ192:BH192)&gt;Z191+AK192,Z191+AK192-AW192,$C192-SUM($AZ192:BH192))))</f>
        <v>0</v>
      </c>
    </row>
    <row r="193" spans="1:61" ht="11.1" customHeight="1" x14ac:dyDescent="0.25">
      <c r="A193" s="124" t="str">
        <f t="shared" ca="1" si="161"/>
        <v/>
      </c>
      <c r="B193" s="125" t="e">
        <f t="shared" ca="1" si="136"/>
        <v>#N/A</v>
      </c>
      <c r="C193" s="126" t="str">
        <f ca="1">IF(A193="","",IF(snowball,IF(($E$5-AX193)&lt;0,0,$E$5-AX193),0)+D193)</f>
        <v/>
      </c>
      <c r="D193" s="127"/>
      <c r="E193" s="128">
        <f t="shared" ca="1" si="131"/>
        <v>0</v>
      </c>
      <c r="F193" s="128">
        <f t="shared" ca="1" si="132"/>
        <v>0</v>
      </c>
      <c r="G193" s="128">
        <f t="shared" ca="1" si="133"/>
        <v>0</v>
      </c>
      <c r="H193" s="128">
        <f t="shared" ca="1" si="134"/>
        <v>0</v>
      </c>
      <c r="I193" s="128">
        <f t="shared" ca="1" si="173"/>
        <v>0</v>
      </c>
      <c r="J193" s="128">
        <f t="shared" ca="1" si="173"/>
        <v>0</v>
      </c>
      <c r="K193" s="128">
        <f t="shared" ca="1" si="173"/>
        <v>0</v>
      </c>
      <c r="L193" s="128">
        <f t="shared" ca="1" si="173"/>
        <v>0</v>
      </c>
      <c r="M193" s="128">
        <f t="shared" ca="1" si="173"/>
        <v>0</v>
      </c>
      <c r="N193" s="128">
        <f t="shared" ca="1" si="173"/>
        <v>0</v>
      </c>
      <c r="O193" s="129"/>
      <c r="P193" s="128">
        <f t="shared" ca="1" si="137"/>
        <v>0</v>
      </c>
      <c r="Q193" s="128">
        <f t="shared" ca="1" si="138"/>
        <v>0</v>
      </c>
      <c r="R193" s="128">
        <f t="shared" ca="1" si="139"/>
        <v>0</v>
      </c>
      <c r="S193" s="128">
        <f t="shared" ca="1" si="140"/>
        <v>0</v>
      </c>
      <c r="T193" s="128">
        <f t="shared" ca="1" si="141"/>
        <v>0</v>
      </c>
      <c r="U193" s="128">
        <f t="shared" ca="1" si="142"/>
        <v>0</v>
      </c>
      <c r="V193" s="128">
        <f t="shared" ca="1" si="143"/>
        <v>0</v>
      </c>
      <c r="W193" s="128">
        <f t="shared" ca="1" si="144"/>
        <v>0</v>
      </c>
      <c r="X193" s="128">
        <f t="shared" ca="1" si="145"/>
        <v>0</v>
      </c>
      <c r="Y193" s="128">
        <f t="shared" ca="1" si="146"/>
        <v>0</v>
      </c>
      <c r="Z193" s="128">
        <f t="shared" ca="1" si="147"/>
        <v>0</v>
      </c>
      <c r="AA193" s="134"/>
      <c r="AB193" s="128">
        <f t="shared" ca="1" si="170"/>
        <v>0</v>
      </c>
      <c r="AC193" s="128">
        <f t="shared" ca="1" si="171"/>
        <v>0</v>
      </c>
      <c r="AD193" s="128">
        <f t="shared" ca="1" si="172"/>
        <v>0</v>
      </c>
      <c r="AE193" s="128">
        <f t="shared" ca="1" si="163"/>
        <v>0</v>
      </c>
      <c r="AF193" s="128">
        <f t="shared" ca="1" si="164"/>
        <v>0</v>
      </c>
      <c r="AG193" s="128">
        <f t="shared" ca="1" si="165"/>
        <v>0</v>
      </c>
      <c r="AH193" s="128">
        <f t="shared" ca="1" si="166"/>
        <v>0</v>
      </c>
      <c r="AI193" s="128">
        <f t="shared" ca="1" si="167"/>
        <v>0</v>
      </c>
      <c r="AJ193" s="128">
        <f t="shared" ca="1" si="168"/>
        <v>0</v>
      </c>
      <c r="AK193" s="128">
        <f t="shared" ca="1" si="169"/>
        <v>0</v>
      </c>
      <c r="AL193" s="132">
        <f t="shared" ca="1" si="148"/>
        <v>0</v>
      </c>
      <c r="AM193" s="135"/>
      <c r="AN193" s="128">
        <f t="shared" ca="1" si="149"/>
        <v>0</v>
      </c>
      <c r="AO193" s="128">
        <f t="shared" ca="1" si="150"/>
        <v>0</v>
      </c>
      <c r="AP193" s="128">
        <f t="shared" ca="1" si="151"/>
        <v>0</v>
      </c>
      <c r="AQ193" s="128">
        <f t="shared" ca="1" si="152"/>
        <v>0</v>
      </c>
      <c r="AR193" s="128">
        <f t="shared" ca="1" si="153"/>
        <v>0</v>
      </c>
      <c r="AS193" s="128">
        <f t="shared" ca="1" si="154"/>
        <v>0</v>
      </c>
      <c r="AT193" s="128">
        <f t="shared" ca="1" si="155"/>
        <v>0</v>
      </c>
      <c r="AU193" s="128">
        <f t="shared" ca="1" si="156"/>
        <v>0</v>
      </c>
      <c r="AV193" s="128">
        <f t="shared" ca="1" si="157"/>
        <v>0</v>
      </c>
      <c r="AW193" s="128">
        <f t="shared" ca="1" si="158"/>
        <v>0</v>
      </c>
      <c r="AX193" s="132">
        <f t="shared" ca="1" si="159"/>
        <v>0</v>
      </c>
      <c r="AY193" s="132"/>
      <c r="AZ193" s="133">
        <f t="shared" ca="1" si="160"/>
        <v>0</v>
      </c>
      <c r="BA193" s="128">
        <f ca="1">IF(R192&lt;=0,0,IF($C193&lt;=SUM($AZ193:AZ193),0,IF(AO193+$C193-SUM($AZ193:AZ193)&gt;R192+AC193,R192+AC193-AO193,$C193-SUM($AZ193:AZ193))))</f>
        <v>0</v>
      </c>
      <c r="BB193" s="128">
        <f ca="1">IF(S192&lt;=0,0,IF($C193&lt;=SUM($AZ193:BA193),0,IF(AP193+$C193-SUM($AZ193:BA193)&gt;S192+AD193,S192+AD193-AP193,$C193-SUM($AZ193:BA193))))</f>
        <v>0</v>
      </c>
      <c r="BC193" s="128">
        <f ca="1">IF(T192&lt;=0,0,IF($C193&lt;=SUM($AZ193:BB193),0,IF(AQ193+$C193-SUM($AZ193:BB193)&gt;T192+AE193,T192+AE193-AQ193,$C193-SUM($AZ193:BB193))))</f>
        <v>0</v>
      </c>
      <c r="BD193" s="128">
        <f ca="1">IF(U192&lt;=0,0,IF($C193&lt;=SUM($AZ193:BC193),0,IF(AR193+$C193-SUM($AZ193:BC193)&gt;U192+AF193,U192+AF193-AR193,$C193-SUM($AZ193:BC193))))</f>
        <v>0</v>
      </c>
      <c r="BE193" s="128">
        <f ca="1">IF(V192&lt;=0,0,IF($C193&lt;=SUM($AZ193:BD193),0,IF(AS193+$C193-SUM($AZ193:BD193)&gt;V192+AG193,V192+AG193-AS193,$C193-SUM($AZ193:BD193))))</f>
        <v>0</v>
      </c>
      <c r="BF193" s="128">
        <f ca="1">IF(W192&lt;=0,0,IF($C193&lt;=SUM($AZ193:BE193),0,IF(AT193+$C193-SUM($AZ193:BE193)&gt;W192+AH193,W192+AH193-AT193,$C193-SUM($AZ193:BE193))))</f>
        <v>0</v>
      </c>
      <c r="BG193" s="128">
        <f ca="1">IF(X192&lt;=0,0,IF($C193&lt;=SUM($AZ193:BF193),0,IF(AU193+$C193-SUM($AZ193:BF193)&gt;X192+AI193,X192+AI193-AU193,$C193-SUM($AZ193:BF193))))</f>
        <v>0</v>
      </c>
      <c r="BH193" s="128">
        <f ca="1">IF(Y192&lt;=0,0,IF($C193&lt;=SUM($AZ193:BG193),0,IF(AV193+$C193-SUM($AZ193:BG193)&gt;Y192+AJ193,Y192+AJ193-AV193,$C193-SUM($AZ193:BG193))))</f>
        <v>0</v>
      </c>
      <c r="BI193" s="128">
        <f ca="1">IF(Z192&lt;=0,0,IF($C193&lt;=SUM($AZ193:BH193),0,IF(AW193+$C193-SUM($AZ193:BH193)&gt;Z192+AK193,Z192+AK193-AW193,$C193-SUM($AZ193:BH193))))</f>
        <v>0</v>
      </c>
    </row>
    <row r="194" spans="1:61" ht="11.1" customHeight="1" x14ac:dyDescent="0.25">
      <c r="A194" s="124" t="str">
        <f t="shared" ca="1" si="161"/>
        <v/>
      </c>
      <c r="B194" s="125" t="e">
        <f t="shared" ca="1" si="136"/>
        <v>#N/A</v>
      </c>
      <c r="C194" s="126" t="str">
        <f ca="1">IF(A194="","",IF(snowball,IF(($E$5-AX194)&lt;0,0,$E$5-AX194),0)+D194)</f>
        <v/>
      </c>
      <c r="D194" s="127"/>
      <c r="E194" s="128">
        <f t="shared" ca="1" si="131"/>
        <v>0</v>
      </c>
      <c r="F194" s="128">
        <f t="shared" ca="1" si="132"/>
        <v>0</v>
      </c>
      <c r="G194" s="128">
        <f t="shared" ca="1" si="133"/>
        <v>0</v>
      </c>
      <c r="H194" s="128">
        <f t="shared" ca="1" si="134"/>
        <v>0</v>
      </c>
      <c r="I194" s="128">
        <f t="shared" ca="1" si="173"/>
        <v>0</v>
      </c>
      <c r="J194" s="128">
        <f t="shared" ca="1" si="173"/>
        <v>0</v>
      </c>
      <c r="K194" s="128">
        <f t="shared" ca="1" si="173"/>
        <v>0</v>
      </c>
      <c r="L194" s="128">
        <f t="shared" ca="1" si="173"/>
        <v>0</v>
      </c>
      <c r="M194" s="128">
        <f t="shared" ca="1" si="173"/>
        <v>0</v>
      </c>
      <c r="N194" s="128">
        <f t="shared" ca="1" si="173"/>
        <v>0</v>
      </c>
      <c r="O194" s="129"/>
      <c r="P194" s="128">
        <f t="shared" ca="1" si="137"/>
        <v>0</v>
      </c>
      <c r="Q194" s="128">
        <f t="shared" ca="1" si="138"/>
        <v>0</v>
      </c>
      <c r="R194" s="128">
        <f t="shared" ca="1" si="139"/>
        <v>0</v>
      </c>
      <c r="S194" s="128">
        <f t="shared" ca="1" si="140"/>
        <v>0</v>
      </c>
      <c r="T194" s="128">
        <f t="shared" ca="1" si="141"/>
        <v>0</v>
      </c>
      <c r="U194" s="128">
        <f t="shared" ca="1" si="142"/>
        <v>0</v>
      </c>
      <c r="V194" s="128">
        <f t="shared" ca="1" si="143"/>
        <v>0</v>
      </c>
      <c r="W194" s="128">
        <f t="shared" ca="1" si="144"/>
        <v>0</v>
      </c>
      <c r="X194" s="128">
        <f t="shared" ca="1" si="145"/>
        <v>0</v>
      </c>
      <c r="Y194" s="128">
        <f t="shared" ca="1" si="146"/>
        <v>0</v>
      </c>
      <c r="Z194" s="128">
        <f t="shared" ca="1" si="147"/>
        <v>0</v>
      </c>
      <c r="AA194" s="134"/>
      <c r="AB194" s="128">
        <f t="shared" ca="1" si="170"/>
        <v>0</v>
      </c>
      <c r="AC194" s="128">
        <f t="shared" ca="1" si="171"/>
        <v>0</v>
      </c>
      <c r="AD194" s="128">
        <f t="shared" ca="1" si="172"/>
        <v>0</v>
      </c>
      <c r="AE194" s="128">
        <f t="shared" ca="1" si="163"/>
        <v>0</v>
      </c>
      <c r="AF194" s="128">
        <f t="shared" ca="1" si="164"/>
        <v>0</v>
      </c>
      <c r="AG194" s="128">
        <f t="shared" ca="1" si="165"/>
        <v>0</v>
      </c>
      <c r="AH194" s="128">
        <f t="shared" ca="1" si="166"/>
        <v>0</v>
      </c>
      <c r="AI194" s="128">
        <f t="shared" ca="1" si="167"/>
        <v>0</v>
      </c>
      <c r="AJ194" s="128">
        <f t="shared" ca="1" si="168"/>
        <v>0</v>
      </c>
      <c r="AK194" s="128">
        <f t="shared" ca="1" si="169"/>
        <v>0</v>
      </c>
      <c r="AL194" s="132">
        <f t="shared" ca="1" si="148"/>
        <v>0</v>
      </c>
      <c r="AM194" s="135"/>
      <c r="AN194" s="128">
        <f t="shared" ca="1" si="149"/>
        <v>0</v>
      </c>
      <c r="AO194" s="128">
        <f t="shared" ca="1" si="150"/>
        <v>0</v>
      </c>
      <c r="AP194" s="128">
        <f t="shared" ca="1" si="151"/>
        <v>0</v>
      </c>
      <c r="AQ194" s="128">
        <f t="shared" ca="1" si="152"/>
        <v>0</v>
      </c>
      <c r="AR194" s="128">
        <f t="shared" ca="1" si="153"/>
        <v>0</v>
      </c>
      <c r="AS194" s="128">
        <f t="shared" ca="1" si="154"/>
        <v>0</v>
      </c>
      <c r="AT194" s="128">
        <f t="shared" ca="1" si="155"/>
        <v>0</v>
      </c>
      <c r="AU194" s="128">
        <f t="shared" ca="1" si="156"/>
        <v>0</v>
      </c>
      <c r="AV194" s="128">
        <f t="shared" ca="1" si="157"/>
        <v>0</v>
      </c>
      <c r="AW194" s="128">
        <f t="shared" ca="1" si="158"/>
        <v>0</v>
      </c>
      <c r="AX194" s="132">
        <f t="shared" ca="1" si="159"/>
        <v>0</v>
      </c>
      <c r="AY194" s="132"/>
      <c r="AZ194" s="133">
        <f t="shared" ca="1" si="160"/>
        <v>0</v>
      </c>
      <c r="BA194" s="128">
        <f ca="1">IF(R193&lt;=0,0,IF($C194&lt;=SUM($AZ194:AZ194),0,IF(AO194+$C194-SUM($AZ194:AZ194)&gt;R193+AC194,R193+AC194-AO194,$C194-SUM($AZ194:AZ194))))</f>
        <v>0</v>
      </c>
      <c r="BB194" s="128">
        <f ca="1">IF(S193&lt;=0,0,IF($C194&lt;=SUM($AZ194:BA194),0,IF(AP194+$C194-SUM($AZ194:BA194)&gt;S193+AD194,S193+AD194-AP194,$C194-SUM($AZ194:BA194))))</f>
        <v>0</v>
      </c>
      <c r="BC194" s="128">
        <f ca="1">IF(T193&lt;=0,0,IF($C194&lt;=SUM($AZ194:BB194),0,IF(AQ194+$C194-SUM($AZ194:BB194)&gt;T193+AE194,T193+AE194-AQ194,$C194-SUM($AZ194:BB194))))</f>
        <v>0</v>
      </c>
      <c r="BD194" s="128">
        <f ca="1">IF(U193&lt;=0,0,IF($C194&lt;=SUM($AZ194:BC194),0,IF(AR194+$C194-SUM($AZ194:BC194)&gt;U193+AF194,U193+AF194-AR194,$C194-SUM($AZ194:BC194))))</f>
        <v>0</v>
      </c>
      <c r="BE194" s="128">
        <f ca="1">IF(V193&lt;=0,0,IF($C194&lt;=SUM($AZ194:BD194),0,IF(AS194+$C194-SUM($AZ194:BD194)&gt;V193+AG194,V193+AG194-AS194,$C194-SUM($AZ194:BD194))))</f>
        <v>0</v>
      </c>
      <c r="BF194" s="128">
        <f ca="1">IF(W193&lt;=0,0,IF($C194&lt;=SUM($AZ194:BE194),0,IF(AT194+$C194-SUM($AZ194:BE194)&gt;W193+AH194,W193+AH194-AT194,$C194-SUM($AZ194:BE194))))</f>
        <v>0</v>
      </c>
      <c r="BG194" s="128">
        <f ca="1">IF(X193&lt;=0,0,IF($C194&lt;=SUM($AZ194:BF194),0,IF(AU194+$C194-SUM($AZ194:BF194)&gt;X193+AI194,X193+AI194-AU194,$C194-SUM($AZ194:BF194))))</f>
        <v>0</v>
      </c>
      <c r="BH194" s="128">
        <f ca="1">IF(Y193&lt;=0,0,IF($C194&lt;=SUM($AZ194:BG194),0,IF(AV194+$C194-SUM($AZ194:BG194)&gt;Y193+AJ194,Y193+AJ194-AV194,$C194-SUM($AZ194:BG194))))</f>
        <v>0</v>
      </c>
      <c r="BI194" s="128">
        <f ca="1">IF(Z193&lt;=0,0,IF($C194&lt;=SUM($AZ194:BH194),0,IF(AW194+$C194-SUM($AZ194:BH194)&gt;Z193+AK194,Z193+AK194-AW194,$C194-SUM($AZ194:BH194))))</f>
        <v>0</v>
      </c>
    </row>
    <row r="195" spans="1:61" ht="11.1" customHeight="1" x14ac:dyDescent="0.25">
      <c r="A195" s="124" t="str">
        <f t="shared" ca="1" si="161"/>
        <v/>
      </c>
      <c r="B195" s="125" t="e">
        <f t="shared" ca="1" si="136"/>
        <v>#N/A</v>
      </c>
      <c r="C195" s="126" t="str">
        <f ca="1">IF(A195="","",IF(snowball,IF(($E$5-AX195)&lt;0,0,$E$5-AX195),0)+D195)</f>
        <v/>
      </c>
      <c r="D195" s="127"/>
      <c r="E195" s="128">
        <f t="shared" ca="1" si="131"/>
        <v>0</v>
      </c>
      <c r="F195" s="128">
        <f t="shared" ca="1" si="132"/>
        <v>0</v>
      </c>
      <c r="G195" s="128">
        <f t="shared" ca="1" si="133"/>
        <v>0</v>
      </c>
      <c r="H195" s="128">
        <f t="shared" ca="1" si="134"/>
        <v>0</v>
      </c>
      <c r="I195" s="128">
        <f t="shared" ca="1" si="173"/>
        <v>0</v>
      </c>
      <c r="J195" s="128">
        <f t="shared" ca="1" si="173"/>
        <v>0</v>
      </c>
      <c r="K195" s="128">
        <f t="shared" ca="1" si="173"/>
        <v>0</v>
      </c>
      <c r="L195" s="128">
        <f t="shared" ca="1" si="173"/>
        <v>0</v>
      </c>
      <c r="M195" s="128">
        <f t="shared" ca="1" si="173"/>
        <v>0</v>
      </c>
      <c r="N195" s="128">
        <f t="shared" ca="1" si="173"/>
        <v>0</v>
      </c>
      <c r="O195" s="129"/>
      <c r="P195" s="128">
        <f t="shared" ca="1" si="137"/>
        <v>0</v>
      </c>
      <c r="Q195" s="128">
        <f t="shared" ca="1" si="138"/>
        <v>0</v>
      </c>
      <c r="R195" s="128">
        <f t="shared" ca="1" si="139"/>
        <v>0</v>
      </c>
      <c r="S195" s="128">
        <f t="shared" ca="1" si="140"/>
        <v>0</v>
      </c>
      <c r="T195" s="128">
        <f t="shared" ca="1" si="141"/>
        <v>0</v>
      </c>
      <c r="U195" s="128">
        <f t="shared" ca="1" si="142"/>
        <v>0</v>
      </c>
      <c r="V195" s="128">
        <f t="shared" ca="1" si="143"/>
        <v>0</v>
      </c>
      <c r="W195" s="128">
        <f t="shared" ca="1" si="144"/>
        <v>0</v>
      </c>
      <c r="X195" s="128">
        <f t="shared" ca="1" si="145"/>
        <v>0</v>
      </c>
      <c r="Y195" s="128">
        <f t="shared" ca="1" si="146"/>
        <v>0</v>
      </c>
      <c r="Z195" s="128">
        <f t="shared" ca="1" si="147"/>
        <v>0</v>
      </c>
      <c r="AA195" s="134"/>
      <c r="AB195" s="128">
        <f t="shared" ca="1" si="170"/>
        <v>0</v>
      </c>
      <c r="AC195" s="128">
        <f t="shared" ca="1" si="171"/>
        <v>0</v>
      </c>
      <c r="AD195" s="128">
        <f t="shared" ca="1" si="172"/>
        <v>0</v>
      </c>
      <c r="AE195" s="128">
        <f t="shared" ca="1" si="163"/>
        <v>0</v>
      </c>
      <c r="AF195" s="128">
        <f t="shared" ca="1" si="164"/>
        <v>0</v>
      </c>
      <c r="AG195" s="128">
        <f t="shared" ca="1" si="165"/>
        <v>0</v>
      </c>
      <c r="AH195" s="128">
        <f t="shared" ca="1" si="166"/>
        <v>0</v>
      </c>
      <c r="AI195" s="128">
        <f t="shared" ca="1" si="167"/>
        <v>0</v>
      </c>
      <c r="AJ195" s="128">
        <f t="shared" ca="1" si="168"/>
        <v>0</v>
      </c>
      <c r="AK195" s="128">
        <f t="shared" ca="1" si="169"/>
        <v>0</v>
      </c>
      <c r="AL195" s="132">
        <f t="shared" ca="1" si="148"/>
        <v>0</v>
      </c>
      <c r="AM195" s="135"/>
      <c r="AN195" s="128">
        <f t="shared" ca="1" si="149"/>
        <v>0</v>
      </c>
      <c r="AO195" s="128">
        <f t="shared" ca="1" si="150"/>
        <v>0</v>
      </c>
      <c r="AP195" s="128">
        <f t="shared" ca="1" si="151"/>
        <v>0</v>
      </c>
      <c r="AQ195" s="128">
        <f t="shared" ca="1" si="152"/>
        <v>0</v>
      </c>
      <c r="AR195" s="128">
        <f t="shared" ca="1" si="153"/>
        <v>0</v>
      </c>
      <c r="AS195" s="128">
        <f t="shared" ca="1" si="154"/>
        <v>0</v>
      </c>
      <c r="AT195" s="128">
        <f t="shared" ca="1" si="155"/>
        <v>0</v>
      </c>
      <c r="AU195" s="128">
        <f t="shared" ca="1" si="156"/>
        <v>0</v>
      </c>
      <c r="AV195" s="128">
        <f t="shared" ca="1" si="157"/>
        <v>0</v>
      </c>
      <c r="AW195" s="128">
        <f t="shared" ca="1" si="158"/>
        <v>0</v>
      </c>
      <c r="AX195" s="132">
        <f t="shared" ca="1" si="159"/>
        <v>0</v>
      </c>
      <c r="AY195" s="132"/>
      <c r="AZ195" s="133">
        <f t="shared" ca="1" si="160"/>
        <v>0</v>
      </c>
      <c r="BA195" s="128">
        <f ca="1">IF(R194&lt;=0,0,IF($C195&lt;=SUM($AZ195:AZ195),0,IF(AO195+$C195-SUM($AZ195:AZ195)&gt;R194+AC195,R194+AC195-AO195,$C195-SUM($AZ195:AZ195))))</f>
        <v>0</v>
      </c>
      <c r="BB195" s="128">
        <f ca="1">IF(S194&lt;=0,0,IF($C195&lt;=SUM($AZ195:BA195),0,IF(AP195+$C195-SUM($AZ195:BA195)&gt;S194+AD195,S194+AD195-AP195,$C195-SUM($AZ195:BA195))))</f>
        <v>0</v>
      </c>
      <c r="BC195" s="128">
        <f ca="1">IF(T194&lt;=0,0,IF($C195&lt;=SUM($AZ195:BB195),0,IF(AQ195+$C195-SUM($AZ195:BB195)&gt;T194+AE195,T194+AE195-AQ195,$C195-SUM($AZ195:BB195))))</f>
        <v>0</v>
      </c>
      <c r="BD195" s="128">
        <f ca="1">IF(U194&lt;=0,0,IF($C195&lt;=SUM($AZ195:BC195),0,IF(AR195+$C195-SUM($AZ195:BC195)&gt;U194+AF195,U194+AF195-AR195,$C195-SUM($AZ195:BC195))))</f>
        <v>0</v>
      </c>
      <c r="BE195" s="128">
        <f ca="1">IF(V194&lt;=0,0,IF($C195&lt;=SUM($AZ195:BD195),0,IF(AS195+$C195-SUM($AZ195:BD195)&gt;V194+AG195,V194+AG195-AS195,$C195-SUM($AZ195:BD195))))</f>
        <v>0</v>
      </c>
      <c r="BF195" s="128">
        <f ca="1">IF(W194&lt;=0,0,IF($C195&lt;=SUM($AZ195:BE195),0,IF(AT195+$C195-SUM($AZ195:BE195)&gt;W194+AH195,W194+AH195-AT195,$C195-SUM($AZ195:BE195))))</f>
        <v>0</v>
      </c>
      <c r="BG195" s="128">
        <f ca="1">IF(X194&lt;=0,0,IF($C195&lt;=SUM($AZ195:BF195),0,IF(AU195+$C195-SUM($AZ195:BF195)&gt;X194+AI195,X194+AI195-AU195,$C195-SUM($AZ195:BF195))))</f>
        <v>0</v>
      </c>
      <c r="BH195" s="128">
        <f ca="1">IF(Y194&lt;=0,0,IF($C195&lt;=SUM($AZ195:BG195),0,IF(AV195+$C195-SUM($AZ195:BG195)&gt;Y194+AJ195,Y194+AJ195-AV195,$C195-SUM($AZ195:BG195))))</f>
        <v>0</v>
      </c>
      <c r="BI195" s="128">
        <f ca="1">IF(Z194&lt;=0,0,IF($C195&lt;=SUM($AZ195:BH195),0,IF(AW195+$C195-SUM($AZ195:BH195)&gt;Z194+AK195,Z194+AK195-AW195,$C195-SUM($AZ195:BH195))))</f>
        <v>0</v>
      </c>
    </row>
    <row r="196" spans="1:61" ht="11.1" customHeight="1" x14ac:dyDescent="0.25">
      <c r="A196" s="124" t="str">
        <f t="shared" ca="1" si="161"/>
        <v/>
      </c>
      <c r="B196" s="125" t="e">
        <f t="shared" ca="1" si="136"/>
        <v>#N/A</v>
      </c>
      <c r="C196" s="126" t="str">
        <f ca="1">IF(A196="","",IF(snowball,IF(($E$5-AX196)&lt;0,0,$E$5-AX196),0)+D196)</f>
        <v/>
      </c>
      <c r="D196" s="127"/>
      <c r="E196" s="128">
        <f t="shared" ca="1" si="131"/>
        <v>0</v>
      </c>
      <c r="F196" s="128">
        <f t="shared" ca="1" si="132"/>
        <v>0</v>
      </c>
      <c r="G196" s="128">
        <f t="shared" ca="1" si="133"/>
        <v>0</v>
      </c>
      <c r="H196" s="128">
        <f t="shared" ca="1" si="134"/>
        <v>0</v>
      </c>
      <c r="I196" s="128">
        <f t="shared" ca="1" si="173"/>
        <v>0</v>
      </c>
      <c r="J196" s="128">
        <f t="shared" ca="1" si="173"/>
        <v>0</v>
      </c>
      <c r="K196" s="128">
        <f t="shared" ca="1" si="173"/>
        <v>0</v>
      </c>
      <c r="L196" s="128">
        <f t="shared" ca="1" si="173"/>
        <v>0</v>
      </c>
      <c r="M196" s="128">
        <f t="shared" ca="1" si="173"/>
        <v>0</v>
      </c>
      <c r="N196" s="128">
        <f t="shared" ca="1" si="173"/>
        <v>0</v>
      </c>
      <c r="O196" s="129"/>
      <c r="P196" s="128">
        <f t="shared" ca="1" si="137"/>
        <v>0</v>
      </c>
      <c r="Q196" s="128">
        <f t="shared" ca="1" si="138"/>
        <v>0</v>
      </c>
      <c r="R196" s="128">
        <f t="shared" ca="1" si="139"/>
        <v>0</v>
      </c>
      <c r="S196" s="128">
        <f t="shared" ca="1" si="140"/>
        <v>0</v>
      </c>
      <c r="T196" s="128">
        <f t="shared" ca="1" si="141"/>
        <v>0</v>
      </c>
      <c r="U196" s="128">
        <f t="shared" ca="1" si="142"/>
        <v>0</v>
      </c>
      <c r="V196" s="128">
        <f t="shared" ca="1" si="143"/>
        <v>0</v>
      </c>
      <c r="W196" s="128">
        <f t="shared" ca="1" si="144"/>
        <v>0</v>
      </c>
      <c r="X196" s="128">
        <f t="shared" ca="1" si="145"/>
        <v>0</v>
      </c>
      <c r="Y196" s="128">
        <f t="shared" ca="1" si="146"/>
        <v>0</v>
      </c>
      <c r="Z196" s="128">
        <f t="shared" ca="1" si="147"/>
        <v>0</v>
      </c>
      <c r="AA196" s="134"/>
      <c r="AB196" s="128">
        <f t="shared" ca="1" si="170"/>
        <v>0</v>
      </c>
      <c r="AC196" s="128">
        <f t="shared" ca="1" si="171"/>
        <v>0</v>
      </c>
      <c r="AD196" s="128">
        <f t="shared" ca="1" si="172"/>
        <v>0</v>
      </c>
      <c r="AE196" s="128">
        <f t="shared" ca="1" si="163"/>
        <v>0</v>
      </c>
      <c r="AF196" s="128">
        <f t="shared" ca="1" si="164"/>
        <v>0</v>
      </c>
      <c r="AG196" s="128">
        <f t="shared" ca="1" si="165"/>
        <v>0</v>
      </c>
      <c r="AH196" s="128">
        <f t="shared" ca="1" si="166"/>
        <v>0</v>
      </c>
      <c r="AI196" s="128">
        <f t="shared" ca="1" si="167"/>
        <v>0</v>
      </c>
      <c r="AJ196" s="128">
        <f t="shared" ca="1" si="168"/>
        <v>0</v>
      </c>
      <c r="AK196" s="128">
        <f t="shared" ca="1" si="169"/>
        <v>0</v>
      </c>
      <c r="AL196" s="132">
        <f t="shared" ca="1" si="148"/>
        <v>0</v>
      </c>
      <c r="AM196" s="135"/>
      <c r="AN196" s="128">
        <f t="shared" ca="1" si="149"/>
        <v>0</v>
      </c>
      <c r="AO196" s="128">
        <f t="shared" ca="1" si="150"/>
        <v>0</v>
      </c>
      <c r="AP196" s="128">
        <f t="shared" ca="1" si="151"/>
        <v>0</v>
      </c>
      <c r="AQ196" s="128">
        <f t="shared" ca="1" si="152"/>
        <v>0</v>
      </c>
      <c r="AR196" s="128">
        <f t="shared" ca="1" si="153"/>
        <v>0</v>
      </c>
      <c r="AS196" s="128">
        <f t="shared" ca="1" si="154"/>
        <v>0</v>
      </c>
      <c r="AT196" s="128">
        <f t="shared" ca="1" si="155"/>
        <v>0</v>
      </c>
      <c r="AU196" s="128">
        <f t="shared" ca="1" si="156"/>
        <v>0</v>
      </c>
      <c r="AV196" s="128">
        <f t="shared" ca="1" si="157"/>
        <v>0</v>
      </c>
      <c r="AW196" s="128">
        <f t="shared" ca="1" si="158"/>
        <v>0</v>
      </c>
      <c r="AX196" s="132">
        <f t="shared" ca="1" si="159"/>
        <v>0</v>
      </c>
      <c r="AY196" s="132"/>
      <c r="AZ196" s="133">
        <f t="shared" ca="1" si="160"/>
        <v>0</v>
      </c>
      <c r="BA196" s="128">
        <f ca="1">IF(R195&lt;=0,0,IF($C196&lt;=SUM($AZ196:AZ196),0,IF(AO196+$C196-SUM($AZ196:AZ196)&gt;R195+AC196,R195+AC196-AO196,$C196-SUM($AZ196:AZ196))))</f>
        <v>0</v>
      </c>
      <c r="BB196" s="128">
        <f ca="1">IF(S195&lt;=0,0,IF($C196&lt;=SUM($AZ196:BA196),0,IF(AP196+$C196-SUM($AZ196:BA196)&gt;S195+AD196,S195+AD196-AP196,$C196-SUM($AZ196:BA196))))</f>
        <v>0</v>
      </c>
      <c r="BC196" s="128">
        <f ca="1">IF(T195&lt;=0,0,IF($C196&lt;=SUM($AZ196:BB196),0,IF(AQ196+$C196-SUM($AZ196:BB196)&gt;T195+AE196,T195+AE196-AQ196,$C196-SUM($AZ196:BB196))))</f>
        <v>0</v>
      </c>
      <c r="BD196" s="128">
        <f ca="1">IF(U195&lt;=0,0,IF($C196&lt;=SUM($AZ196:BC196),0,IF(AR196+$C196-SUM($AZ196:BC196)&gt;U195+AF196,U195+AF196-AR196,$C196-SUM($AZ196:BC196))))</f>
        <v>0</v>
      </c>
      <c r="BE196" s="128">
        <f ca="1">IF(V195&lt;=0,0,IF($C196&lt;=SUM($AZ196:BD196),0,IF(AS196+$C196-SUM($AZ196:BD196)&gt;V195+AG196,V195+AG196-AS196,$C196-SUM($AZ196:BD196))))</f>
        <v>0</v>
      </c>
      <c r="BF196" s="128">
        <f ca="1">IF(W195&lt;=0,0,IF($C196&lt;=SUM($AZ196:BE196),0,IF(AT196+$C196-SUM($AZ196:BE196)&gt;W195+AH196,W195+AH196-AT196,$C196-SUM($AZ196:BE196))))</f>
        <v>0</v>
      </c>
      <c r="BG196" s="128">
        <f ca="1">IF(X195&lt;=0,0,IF($C196&lt;=SUM($AZ196:BF196),0,IF(AU196+$C196-SUM($AZ196:BF196)&gt;X195+AI196,X195+AI196-AU196,$C196-SUM($AZ196:BF196))))</f>
        <v>0</v>
      </c>
      <c r="BH196" s="128">
        <f ca="1">IF(Y195&lt;=0,0,IF($C196&lt;=SUM($AZ196:BG196),0,IF(AV196+$C196-SUM($AZ196:BG196)&gt;Y195+AJ196,Y195+AJ196-AV196,$C196-SUM($AZ196:BG196))))</f>
        <v>0</v>
      </c>
      <c r="BI196" s="128">
        <f ca="1">IF(Z195&lt;=0,0,IF($C196&lt;=SUM($AZ196:BH196),0,IF(AW196+$C196-SUM($AZ196:BH196)&gt;Z195+AK196,Z195+AK196-AW196,$C196-SUM($AZ196:BH196))))</f>
        <v>0</v>
      </c>
    </row>
    <row r="197" spans="1:61" ht="11.1" customHeight="1" x14ac:dyDescent="0.25">
      <c r="A197" s="124" t="str">
        <f t="shared" ca="1" si="161"/>
        <v/>
      </c>
      <c r="B197" s="125" t="e">
        <f t="shared" ca="1" si="136"/>
        <v>#N/A</v>
      </c>
      <c r="C197" s="126" t="str">
        <f ca="1">IF(A197="","",IF(snowball,IF(($E$5-AX197)&lt;0,0,$E$5-AX197),0)+D197)</f>
        <v/>
      </c>
      <c r="D197" s="127"/>
      <c r="E197" s="128">
        <f t="shared" ca="1" si="131"/>
        <v>0</v>
      </c>
      <c r="F197" s="128">
        <f t="shared" ca="1" si="132"/>
        <v>0</v>
      </c>
      <c r="G197" s="128">
        <f t="shared" ca="1" si="133"/>
        <v>0</v>
      </c>
      <c r="H197" s="128">
        <f t="shared" ca="1" si="134"/>
        <v>0</v>
      </c>
      <c r="I197" s="128">
        <f t="shared" ref="I197:N212" ca="1" si="174">AR197+BD197</f>
        <v>0</v>
      </c>
      <c r="J197" s="128">
        <f t="shared" ca="1" si="174"/>
        <v>0</v>
      </c>
      <c r="K197" s="128">
        <f t="shared" ca="1" si="174"/>
        <v>0</v>
      </c>
      <c r="L197" s="128">
        <f t="shared" ca="1" si="174"/>
        <v>0</v>
      </c>
      <c r="M197" s="128">
        <f t="shared" ca="1" si="174"/>
        <v>0</v>
      </c>
      <c r="N197" s="128">
        <f t="shared" ca="1" si="174"/>
        <v>0</v>
      </c>
      <c r="O197" s="129"/>
      <c r="P197" s="128">
        <f t="shared" ca="1" si="137"/>
        <v>0</v>
      </c>
      <c r="Q197" s="128">
        <f t="shared" ca="1" si="138"/>
        <v>0</v>
      </c>
      <c r="R197" s="128">
        <f t="shared" ca="1" si="139"/>
        <v>0</v>
      </c>
      <c r="S197" s="128">
        <f t="shared" ca="1" si="140"/>
        <v>0</v>
      </c>
      <c r="T197" s="128">
        <f t="shared" ca="1" si="141"/>
        <v>0</v>
      </c>
      <c r="U197" s="128">
        <f t="shared" ca="1" si="142"/>
        <v>0</v>
      </c>
      <c r="V197" s="128">
        <f t="shared" ca="1" si="143"/>
        <v>0</v>
      </c>
      <c r="W197" s="128">
        <f t="shared" ca="1" si="144"/>
        <v>0</v>
      </c>
      <c r="X197" s="128">
        <f t="shared" ca="1" si="145"/>
        <v>0</v>
      </c>
      <c r="Y197" s="128">
        <f t="shared" ca="1" si="146"/>
        <v>0</v>
      </c>
      <c r="Z197" s="128">
        <f t="shared" ca="1" si="147"/>
        <v>0</v>
      </c>
      <c r="AA197" s="134"/>
      <c r="AB197" s="128">
        <f t="shared" ca="1" si="170"/>
        <v>0</v>
      </c>
      <c r="AC197" s="128">
        <f t="shared" ca="1" si="171"/>
        <v>0</v>
      </c>
      <c r="AD197" s="128">
        <f t="shared" ca="1" si="172"/>
        <v>0</v>
      </c>
      <c r="AE197" s="128">
        <f t="shared" ca="1" si="163"/>
        <v>0</v>
      </c>
      <c r="AF197" s="128">
        <f t="shared" ca="1" si="164"/>
        <v>0</v>
      </c>
      <c r="AG197" s="128">
        <f t="shared" ca="1" si="165"/>
        <v>0</v>
      </c>
      <c r="AH197" s="128">
        <f t="shared" ca="1" si="166"/>
        <v>0</v>
      </c>
      <c r="AI197" s="128">
        <f t="shared" ca="1" si="167"/>
        <v>0</v>
      </c>
      <c r="AJ197" s="128">
        <f t="shared" ca="1" si="168"/>
        <v>0</v>
      </c>
      <c r="AK197" s="128">
        <f t="shared" ca="1" si="169"/>
        <v>0</v>
      </c>
      <c r="AL197" s="132">
        <f t="shared" ca="1" si="148"/>
        <v>0</v>
      </c>
      <c r="AM197" s="135"/>
      <c r="AN197" s="128">
        <f t="shared" ca="1" si="149"/>
        <v>0</v>
      </c>
      <c r="AO197" s="128">
        <f t="shared" ca="1" si="150"/>
        <v>0</v>
      </c>
      <c r="AP197" s="128">
        <f t="shared" ca="1" si="151"/>
        <v>0</v>
      </c>
      <c r="AQ197" s="128">
        <f t="shared" ca="1" si="152"/>
        <v>0</v>
      </c>
      <c r="AR197" s="128">
        <f t="shared" ca="1" si="153"/>
        <v>0</v>
      </c>
      <c r="AS197" s="128">
        <f t="shared" ca="1" si="154"/>
        <v>0</v>
      </c>
      <c r="AT197" s="128">
        <f t="shared" ca="1" si="155"/>
        <v>0</v>
      </c>
      <c r="AU197" s="128">
        <f t="shared" ca="1" si="156"/>
        <v>0</v>
      </c>
      <c r="AV197" s="128">
        <f t="shared" ca="1" si="157"/>
        <v>0</v>
      </c>
      <c r="AW197" s="128">
        <f t="shared" ca="1" si="158"/>
        <v>0</v>
      </c>
      <c r="AX197" s="132">
        <f t="shared" ca="1" si="159"/>
        <v>0</v>
      </c>
      <c r="AY197" s="132"/>
      <c r="AZ197" s="133">
        <f t="shared" ca="1" si="160"/>
        <v>0</v>
      </c>
      <c r="BA197" s="128">
        <f ca="1">IF(R196&lt;=0,0,IF($C197&lt;=SUM($AZ197:AZ197),0,IF(AO197+$C197-SUM($AZ197:AZ197)&gt;R196+AC197,R196+AC197-AO197,$C197-SUM($AZ197:AZ197))))</f>
        <v>0</v>
      </c>
      <c r="BB197" s="128">
        <f ca="1">IF(S196&lt;=0,0,IF($C197&lt;=SUM($AZ197:BA197),0,IF(AP197+$C197-SUM($AZ197:BA197)&gt;S196+AD197,S196+AD197-AP197,$C197-SUM($AZ197:BA197))))</f>
        <v>0</v>
      </c>
      <c r="BC197" s="128">
        <f ca="1">IF(T196&lt;=0,0,IF($C197&lt;=SUM($AZ197:BB197),0,IF(AQ197+$C197-SUM($AZ197:BB197)&gt;T196+AE197,T196+AE197-AQ197,$C197-SUM($AZ197:BB197))))</f>
        <v>0</v>
      </c>
      <c r="BD197" s="128">
        <f ca="1">IF(U196&lt;=0,0,IF($C197&lt;=SUM($AZ197:BC197),0,IF(AR197+$C197-SUM($AZ197:BC197)&gt;U196+AF197,U196+AF197-AR197,$C197-SUM($AZ197:BC197))))</f>
        <v>0</v>
      </c>
      <c r="BE197" s="128">
        <f ca="1">IF(V196&lt;=0,0,IF($C197&lt;=SUM($AZ197:BD197),0,IF(AS197+$C197-SUM($AZ197:BD197)&gt;V196+AG197,V196+AG197-AS197,$C197-SUM($AZ197:BD197))))</f>
        <v>0</v>
      </c>
      <c r="BF197" s="128">
        <f ca="1">IF(W196&lt;=0,0,IF($C197&lt;=SUM($AZ197:BE197),0,IF(AT197+$C197-SUM($AZ197:BE197)&gt;W196+AH197,W196+AH197-AT197,$C197-SUM($AZ197:BE197))))</f>
        <v>0</v>
      </c>
      <c r="BG197" s="128">
        <f ca="1">IF(X196&lt;=0,0,IF($C197&lt;=SUM($AZ197:BF197),0,IF(AU197+$C197-SUM($AZ197:BF197)&gt;X196+AI197,X196+AI197-AU197,$C197-SUM($AZ197:BF197))))</f>
        <v>0</v>
      </c>
      <c r="BH197" s="128">
        <f ca="1">IF(Y196&lt;=0,0,IF($C197&lt;=SUM($AZ197:BG197),0,IF(AV197+$C197-SUM($AZ197:BG197)&gt;Y196+AJ197,Y196+AJ197-AV197,$C197-SUM($AZ197:BG197))))</f>
        <v>0</v>
      </c>
      <c r="BI197" s="128">
        <f ca="1">IF(Z196&lt;=0,0,IF($C197&lt;=SUM($AZ197:BH197),0,IF(AW197+$C197-SUM($AZ197:BH197)&gt;Z196+AK197,Z196+AK197-AW197,$C197-SUM($AZ197:BH197))))</f>
        <v>0</v>
      </c>
    </row>
    <row r="198" spans="1:61" ht="11.1" customHeight="1" x14ac:dyDescent="0.25">
      <c r="A198" s="124" t="str">
        <f t="shared" ca="1" si="161"/>
        <v/>
      </c>
      <c r="B198" s="125" t="e">
        <f t="shared" ca="1" si="136"/>
        <v>#N/A</v>
      </c>
      <c r="C198" s="126" t="str">
        <f ca="1">IF(A198="","",IF(snowball,IF(($E$5-AX198)&lt;0,0,$E$5-AX198),0)+D198)</f>
        <v/>
      </c>
      <c r="D198" s="127"/>
      <c r="E198" s="128">
        <f t="shared" ca="1" si="131"/>
        <v>0</v>
      </c>
      <c r="F198" s="128">
        <f t="shared" ca="1" si="132"/>
        <v>0</v>
      </c>
      <c r="G198" s="128">
        <f t="shared" ca="1" si="133"/>
        <v>0</v>
      </c>
      <c r="H198" s="128">
        <f t="shared" ca="1" si="134"/>
        <v>0</v>
      </c>
      <c r="I198" s="128">
        <f t="shared" ca="1" si="174"/>
        <v>0</v>
      </c>
      <c r="J198" s="128">
        <f t="shared" ca="1" si="174"/>
        <v>0</v>
      </c>
      <c r="K198" s="128">
        <f t="shared" ca="1" si="174"/>
        <v>0</v>
      </c>
      <c r="L198" s="128">
        <f t="shared" ca="1" si="174"/>
        <v>0</v>
      </c>
      <c r="M198" s="128">
        <f t="shared" ca="1" si="174"/>
        <v>0</v>
      </c>
      <c r="N198" s="128">
        <f t="shared" ca="1" si="174"/>
        <v>0</v>
      </c>
      <c r="O198" s="129"/>
      <c r="P198" s="128">
        <f t="shared" ca="1" si="137"/>
        <v>0</v>
      </c>
      <c r="Q198" s="128">
        <f t="shared" ca="1" si="138"/>
        <v>0</v>
      </c>
      <c r="R198" s="128">
        <f t="shared" ca="1" si="139"/>
        <v>0</v>
      </c>
      <c r="S198" s="128">
        <f t="shared" ca="1" si="140"/>
        <v>0</v>
      </c>
      <c r="T198" s="128">
        <f t="shared" ca="1" si="141"/>
        <v>0</v>
      </c>
      <c r="U198" s="128">
        <f t="shared" ca="1" si="142"/>
        <v>0</v>
      </c>
      <c r="V198" s="128">
        <f t="shared" ca="1" si="143"/>
        <v>0</v>
      </c>
      <c r="W198" s="128">
        <f t="shared" ca="1" si="144"/>
        <v>0</v>
      </c>
      <c r="X198" s="128">
        <f t="shared" ca="1" si="145"/>
        <v>0</v>
      </c>
      <c r="Y198" s="128">
        <f t="shared" ca="1" si="146"/>
        <v>0</v>
      </c>
      <c r="Z198" s="128">
        <f t="shared" ca="1" si="147"/>
        <v>0</v>
      </c>
      <c r="AA198" s="134"/>
      <c r="AB198" s="128">
        <f t="shared" ca="1" si="170"/>
        <v>0</v>
      </c>
      <c r="AC198" s="128">
        <f t="shared" ca="1" si="171"/>
        <v>0</v>
      </c>
      <c r="AD198" s="128">
        <f t="shared" ca="1" si="172"/>
        <v>0</v>
      </c>
      <c r="AE198" s="128">
        <f t="shared" ca="1" si="163"/>
        <v>0</v>
      </c>
      <c r="AF198" s="128">
        <f t="shared" ca="1" si="164"/>
        <v>0</v>
      </c>
      <c r="AG198" s="128">
        <f t="shared" ca="1" si="165"/>
        <v>0</v>
      </c>
      <c r="AH198" s="128">
        <f t="shared" ca="1" si="166"/>
        <v>0</v>
      </c>
      <c r="AI198" s="128">
        <f t="shared" ca="1" si="167"/>
        <v>0</v>
      </c>
      <c r="AJ198" s="128">
        <f t="shared" ca="1" si="168"/>
        <v>0</v>
      </c>
      <c r="AK198" s="128">
        <f t="shared" ca="1" si="169"/>
        <v>0</v>
      </c>
      <c r="AL198" s="132">
        <f t="shared" ca="1" si="148"/>
        <v>0</v>
      </c>
      <c r="AM198" s="135"/>
      <c r="AN198" s="128">
        <f t="shared" ca="1" si="149"/>
        <v>0</v>
      </c>
      <c r="AO198" s="128">
        <f t="shared" ca="1" si="150"/>
        <v>0</v>
      </c>
      <c r="AP198" s="128">
        <f t="shared" ca="1" si="151"/>
        <v>0</v>
      </c>
      <c r="AQ198" s="128">
        <f t="shared" ca="1" si="152"/>
        <v>0</v>
      </c>
      <c r="AR198" s="128">
        <f t="shared" ca="1" si="153"/>
        <v>0</v>
      </c>
      <c r="AS198" s="128">
        <f t="shared" ca="1" si="154"/>
        <v>0</v>
      </c>
      <c r="AT198" s="128">
        <f t="shared" ca="1" si="155"/>
        <v>0</v>
      </c>
      <c r="AU198" s="128">
        <f t="shared" ca="1" si="156"/>
        <v>0</v>
      </c>
      <c r="AV198" s="128">
        <f t="shared" ca="1" si="157"/>
        <v>0</v>
      </c>
      <c r="AW198" s="128">
        <f t="shared" ca="1" si="158"/>
        <v>0</v>
      </c>
      <c r="AX198" s="132">
        <f t="shared" ca="1" si="159"/>
        <v>0</v>
      </c>
      <c r="AY198" s="132"/>
      <c r="AZ198" s="133">
        <f t="shared" ca="1" si="160"/>
        <v>0</v>
      </c>
      <c r="BA198" s="128">
        <f ca="1">IF(R197&lt;=0,0,IF($C198&lt;=SUM($AZ198:AZ198),0,IF(AO198+$C198-SUM($AZ198:AZ198)&gt;R197+AC198,R197+AC198-AO198,$C198-SUM($AZ198:AZ198))))</f>
        <v>0</v>
      </c>
      <c r="BB198" s="128">
        <f ca="1">IF(S197&lt;=0,0,IF($C198&lt;=SUM($AZ198:BA198),0,IF(AP198+$C198-SUM($AZ198:BA198)&gt;S197+AD198,S197+AD198-AP198,$C198-SUM($AZ198:BA198))))</f>
        <v>0</v>
      </c>
      <c r="BC198" s="128">
        <f ca="1">IF(T197&lt;=0,0,IF($C198&lt;=SUM($AZ198:BB198),0,IF(AQ198+$C198-SUM($AZ198:BB198)&gt;T197+AE198,T197+AE198-AQ198,$C198-SUM($AZ198:BB198))))</f>
        <v>0</v>
      </c>
      <c r="BD198" s="128">
        <f ca="1">IF(U197&lt;=0,0,IF($C198&lt;=SUM($AZ198:BC198),0,IF(AR198+$C198-SUM($AZ198:BC198)&gt;U197+AF198,U197+AF198-AR198,$C198-SUM($AZ198:BC198))))</f>
        <v>0</v>
      </c>
      <c r="BE198" s="128">
        <f ca="1">IF(V197&lt;=0,0,IF($C198&lt;=SUM($AZ198:BD198),0,IF(AS198+$C198-SUM($AZ198:BD198)&gt;V197+AG198,V197+AG198-AS198,$C198-SUM($AZ198:BD198))))</f>
        <v>0</v>
      </c>
      <c r="BF198" s="128">
        <f ca="1">IF(W197&lt;=0,0,IF($C198&lt;=SUM($AZ198:BE198),0,IF(AT198+$C198-SUM($AZ198:BE198)&gt;W197+AH198,W197+AH198-AT198,$C198-SUM($AZ198:BE198))))</f>
        <v>0</v>
      </c>
      <c r="BG198" s="128">
        <f ca="1">IF(X197&lt;=0,0,IF($C198&lt;=SUM($AZ198:BF198),0,IF(AU198+$C198-SUM($AZ198:BF198)&gt;X197+AI198,X197+AI198-AU198,$C198-SUM($AZ198:BF198))))</f>
        <v>0</v>
      </c>
      <c r="BH198" s="128">
        <f ca="1">IF(Y197&lt;=0,0,IF($C198&lt;=SUM($AZ198:BG198),0,IF(AV198+$C198-SUM($AZ198:BG198)&gt;Y197+AJ198,Y197+AJ198-AV198,$C198-SUM($AZ198:BG198))))</f>
        <v>0</v>
      </c>
      <c r="BI198" s="128">
        <f ca="1">IF(Z197&lt;=0,0,IF($C198&lt;=SUM($AZ198:BH198),0,IF(AW198+$C198-SUM($AZ198:BH198)&gt;Z197+AK198,Z197+AK198-AW198,$C198-SUM($AZ198:BH198))))</f>
        <v>0</v>
      </c>
    </row>
    <row r="199" spans="1:61" ht="11.1" customHeight="1" x14ac:dyDescent="0.25">
      <c r="A199" s="124" t="str">
        <f t="shared" ca="1" si="161"/>
        <v/>
      </c>
      <c r="B199" s="125" t="e">
        <f t="shared" ca="1" si="136"/>
        <v>#N/A</v>
      </c>
      <c r="C199" s="126" t="str">
        <f ca="1">IF(A199="","",IF(snowball,IF(($E$5-AX199)&lt;0,0,$E$5-AX199),0)+D199)</f>
        <v/>
      </c>
      <c r="D199" s="127"/>
      <c r="E199" s="128">
        <f t="shared" ca="1" si="131"/>
        <v>0</v>
      </c>
      <c r="F199" s="128">
        <f t="shared" ca="1" si="132"/>
        <v>0</v>
      </c>
      <c r="G199" s="128">
        <f t="shared" ca="1" si="133"/>
        <v>0</v>
      </c>
      <c r="H199" s="128">
        <f t="shared" ca="1" si="134"/>
        <v>0</v>
      </c>
      <c r="I199" s="128">
        <f t="shared" ca="1" si="174"/>
        <v>0</v>
      </c>
      <c r="J199" s="128">
        <f t="shared" ca="1" si="174"/>
        <v>0</v>
      </c>
      <c r="K199" s="128">
        <f t="shared" ca="1" si="174"/>
        <v>0</v>
      </c>
      <c r="L199" s="128">
        <f t="shared" ca="1" si="174"/>
        <v>0</v>
      </c>
      <c r="M199" s="128">
        <f t="shared" ca="1" si="174"/>
        <v>0</v>
      </c>
      <c r="N199" s="128">
        <f t="shared" ca="1" si="174"/>
        <v>0</v>
      </c>
      <c r="O199" s="129"/>
      <c r="P199" s="128">
        <f t="shared" ca="1" si="137"/>
        <v>0</v>
      </c>
      <c r="Q199" s="128">
        <f t="shared" ca="1" si="138"/>
        <v>0</v>
      </c>
      <c r="R199" s="128">
        <f t="shared" ca="1" si="139"/>
        <v>0</v>
      </c>
      <c r="S199" s="128">
        <f t="shared" ca="1" si="140"/>
        <v>0</v>
      </c>
      <c r="T199" s="128">
        <f t="shared" ca="1" si="141"/>
        <v>0</v>
      </c>
      <c r="U199" s="128">
        <f t="shared" ca="1" si="142"/>
        <v>0</v>
      </c>
      <c r="V199" s="128">
        <f t="shared" ca="1" si="143"/>
        <v>0</v>
      </c>
      <c r="W199" s="128">
        <f t="shared" ca="1" si="144"/>
        <v>0</v>
      </c>
      <c r="X199" s="128">
        <f t="shared" ca="1" si="145"/>
        <v>0</v>
      </c>
      <c r="Y199" s="128">
        <f t="shared" ca="1" si="146"/>
        <v>0</v>
      </c>
      <c r="Z199" s="128">
        <f t="shared" ca="1" si="147"/>
        <v>0</v>
      </c>
      <c r="AA199" s="134"/>
      <c r="AB199" s="128">
        <f t="shared" ca="1" si="170"/>
        <v>0</v>
      </c>
      <c r="AC199" s="128">
        <f t="shared" ca="1" si="171"/>
        <v>0</v>
      </c>
      <c r="AD199" s="128">
        <f t="shared" ca="1" si="172"/>
        <v>0</v>
      </c>
      <c r="AE199" s="128">
        <f t="shared" ca="1" si="163"/>
        <v>0</v>
      </c>
      <c r="AF199" s="128">
        <f t="shared" ca="1" si="164"/>
        <v>0</v>
      </c>
      <c r="AG199" s="128">
        <f t="shared" ca="1" si="165"/>
        <v>0</v>
      </c>
      <c r="AH199" s="128">
        <f t="shared" ca="1" si="166"/>
        <v>0</v>
      </c>
      <c r="AI199" s="128">
        <f t="shared" ca="1" si="167"/>
        <v>0</v>
      </c>
      <c r="AJ199" s="128">
        <f t="shared" ca="1" si="168"/>
        <v>0</v>
      </c>
      <c r="AK199" s="128">
        <f t="shared" ca="1" si="169"/>
        <v>0</v>
      </c>
      <c r="AL199" s="132">
        <f t="shared" ca="1" si="148"/>
        <v>0</v>
      </c>
      <c r="AM199" s="135"/>
      <c r="AN199" s="128">
        <f t="shared" ca="1" si="149"/>
        <v>0</v>
      </c>
      <c r="AO199" s="128">
        <f t="shared" ca="1" si="150"/>
        <v>0</v>
      </c>
      <c r="AP199" s="128">
        <f t="shared" ca="1" si="151"/>
        <v>0</v>
      </c>
      <c r="AQ199" s="128">
        <f t="shared" ca="1" si="152"/>
        <v>0</v>
      </c>
      <c r="AR199" s="128">
        <f t="shared" ca="1" si="153"/>
        <v>0</v>
      </c>
      <c r="AS199" s="128">
        <f t="shared" ca="1" si="154"/>
        <v>0</v>
      </c>
      <c r="AT199" s="128">
        <f t="shared" ca="1" si="155"/>
        <v>0</v>
      </c>
      <c r="AU199" s="128">
        <f t="shared" ca="1" si="156"/>
        <v>0</v>
      </c>
      <c r="AV199" s="128">
        <f t="shared" ca="1" si="157"/>
        <v>0</v>
      </c>
      <c r="AW199" s="128">
        <f t="shared" ca="1" si="158"/>
        <v>0</v>
      </c>
      <c r="AX199" s="132">
        <f t="shared" ca="1" si="159"/>
        <v>0</v>
      </c>
      <c r="AY199" s="132"/>
      <c r="AZ199" s="133">
        <f t="shared" ca="1" si="160"/>
        <v>0</v>
      </c>
      <c r="BA199" s="128">
        <f ca="1">IF(R198&lt;=0,0,IF($C199&lt;=SUM($AZ199:AZ199),0,IF(AO199+$C199-SUM($AZ199:AZ199)&gt;R198+AC199,R198+AC199-AO199,$C199-SUM($AZ199:AZ199))))</f>
        <v>0</v>
      </c>
      <c r="BB199" s="128">
        <f ca="1">IF(S198&lt;=0,0,IF($C199&lt;=SUM($AZ199:BA199),0,IF(AP199+$C199-SUM($AZ199:BA199)&gt;S198+AD199,S198+AD199-AP199,$C199-SUM($AZ199:BA199))))</f>
        <v>0</v>
      </c>
      <c r="BC199" s="128">
        <f ca="1">IF(T198&lt;=0,0,IF($C199&lt;=SUM($AZ199:BB199),0,IF(AQ199+$C199-SUM($AZ199:BB199)&gt;T198+AE199,T198+AE199-AQ199,$C199-SUM($AZ199:BB199))))</f>
        <v>0</v>
      </c>
      <c r="BD199" s="128">
        <f ca="1">IF(U198&lt;=0,0,IF($C199&lt;=SUM($AZ199:BC199),0,IF(AR199+$C199-SUM($AZ199:BC199)&gt;U198+AF199,U198+AF199-AR199,$C199-SUM($AZ199:BC199))))</f>
        <v>0</v>
      </c>
      <c r="BE199" s="128">
        <f ca="1">IF(V198&lt;=0,0,IF($C199&lt;=SUM($AZ199:BD199),0,IF(AS199+$C199-SUM($AZ199:BD199)&gt;V198+AG199,V198+AG199-AS199,$C199-SUM($AZ199:BD199))))</f>
        <v>0</v>
      </c>
      <c r="BF199" s="128">
        <f ca="1">IF(W198&lt;=0,0,IF($C199&lt;=SUM($AZ199:BE199),0,IF(AT199+$C199-SUM($AZ199:BE199)&gt;W198+AH199,W198+AH199-AT199,$C199-SUM($AZ199:BE199))))</f>
        <v>0</v>
      </c>
      <c r="BG199" s="128">
        <f ca="1">IF(X198&lt;=0,0,IF($C199&lt;=SUM($AZ199:BF199),0,IF(AU199+$C199-SUM($AZ199:BF199)&gt;X198+AI199,X198+AI199-AU199,$C199-SUM($AZ199:BF199))))</f>
        <v>0</v>
      </c>
      <c r="BH199" s="128">
        <f ca="1">IF(Y198&lt;=0,0,IF($C199&lt;=SUM($AZ199:BG199),0,IF(AV199+$C199-SUM($AZ199:BG199)&gt;Y198+AJ199,Y198+AJ199-AV199,$C199-SUM($AZ199:BG199))))</f>
        <v>0</v>
      </c>
      <c r="BI199" s="128">
        <f ca="1">IF(Z198&lt;=0,0,IF($C199&lt;=SUM($AZ199:BH199),0,IF(AW199+$C199-SUM($AZ199:BH199)&gt;Z198+AK199,Z198+AK199-AW199,$C199-SUM($AZ199:BH199))))</f>
        <v>0</v>
      </c>
    </row>
    <row r="200" spans="1:61" ht="11.1" customHeight="1" x14ac:dyDescent="0.25">
      <c r="A200" s="124" t="str">
        <f t="shared" ca="1" si="161"/>
        <v/>
      </c>
      <c r="B200" s="125" t="e">
        <f t="shared" ca="1" si="136"/>
        <v>#N/A</v>
      </c>
      <c r="C200" s="126" t="str">
        <f ca="1">IF(A200="","",IF(snowball,IF(($E$5-AX200)&lt;0,0,$E$5-AX200),0)+D200)</f>
        <v/>
      </c>
      <c r="D200" s="127"/>
      <c r="E200" s="128">
        <f t="shared" ca="1" si="131"/>
        <v>0</v>
      </c>
      <c r="F200" s="128">
        <f t="shared" ca="1" si="132"/>
        <v>0</v>
      </c>
      <c r="G200" s="128">
        <f t="shared" ca="1" si="133"/>
        <v>0</v>
      </c>
      <c r="H200" s="128">
        <f t="shared" ca="1" si="134"/>
        <v>0</v>
      </c>
      <c r="I200" s="128">
        <f t="shared" ca="1" si="174"/>
        <v>0</v>
      </c>
      <c r="J200" s="128">
        <f t="shared" ca="1" si="174"/>
        <v>0</v>
      </c>
      <c r="K200" s="128">
        <f t="shared" ca="1" si="174"/>
        <v>0</v>
      </c>
      <c r="L200" s="128">
        <f t="shared" ca="1" si="174"/>
        <v>0</v>
      </c>
      <c r="M200" s="128">
        <f t="shared" ca="1" si="174"/>
        <v>0</v>
      </c>
      <c r="N200" s="128">
        <f t="shared" ca="1" si="174"/>
        <v>0</v>
      </c>
      <c r="O200" s="129"/>
      <c r="P200" s="128">
        <f t="shared" ca="1" si="137"/>
        <v>0</v>
      </c>
      <c r="Q200" s="128">
        <f t="shared" ca="1" si="138"/>
        <v>0</v>
      </c>
      <c r="R200" s="128">
        <f t="shared" ca="1" si="139"/>
        <v>0</v>
      </c>
      <c r="S200" s="128">
        <f t="shared" ca="1" si="140"/>
        <v>0</v>
      </c>
      <c r="T200" s="128">
        <f t="shared" ca="1" si="141"/>
        <v>0</v>
      </c>
      <c r="U200" s="128">
        <f t="shared" ca="1" si="142"/>
        <v>0</v>
      </c>
      <c r="V200" s="128">
        <f t="shared" ca="1" si="143"/>
        <v>0</v>
      </c>
      <c r="W200" s="128">
        <f t="shared" ca="1" si="144"/>
        <v>0</v>
      </c>
      <c r="X200" s="128">
        <f t="shared" ca="1" si="145"/>
        <v>0</v>
      </c>
      <c r="Y200" s="128">
        <f t="shared" ca="1" si="146"/>
        <v>0</v>
      </c>
      <c r="Z200" s="128">
        <f t="shared" ca="1" si="147"/>
        <v>0</v>
      </c>
      <c r="AA200" s="134"/>
      <c r="AB200" s="128">
        <f t="shared" ca="1" si="170"/>
        <v>0</v>
      </c>
      <c r="AC200" s="128">
        <f t="shared" ca="1" si="171"/>
        <v>0</v>
      </c>
      <c r="AD200" s="128">
        <f t="shared" ca="1" si="172"/>
        <v>0</v>
      </c>
      <c r="AE200" s="128">
        <f t="shared" ca="1" si="163"/>
        <v>0</v>
      </c>
      <c r="AF200" s="128">
        <f t="shared" ca="1" si="164"/>
        <v>0</v>
      </c>
      <c r="AG200" s="128">
        <f t="shared" ca="1" si="165"/>
        <v>0</v>
      </c>
      <c r="AH200" s="128">
        <f t="shared" ca="1" si="166"/>
        <v>0</v>
      </c>
      <c r="AI200" s="128">
        <f t="shared" ca="1" si="167"/>
        <v>0</v>
      </c>
      <c r="AJ200" s="128">
        <f t="shared" ca="1" si="168"/>
        <v>0</v>
      </c>
      <c r="AK200" s="128">
        <f t="shared" ca="1" si="169"/>
        <v>0</v>
      </c>
      <c r="AL200" s="132">
        <f t="shared" ca="1" si="148"/>
        <v>0</v>
      </c>
      <c r="AM200" s="135"/>
      <c r="AN200" s="128">
        <f t="shared" ca="1" si="149"/>
        <v>0</v>
      </c>
      <c r="AO200" s="128">
        <f t="shared" ca="1" si="150"/>
        <v>0</v>
      </c>
      <c r="AP200" s="128">
        <f t="shared" ca="1" si="151"/>
        <v>0</v>
      </c>
      <c r="AQ200" s="128">
        <f t="shared" ca="1" si="152"/>
        <v>0</v>
      </c>
      <c r="AR200" s="128">
        <f t="shared" ca="1" si="153"/>
        <v>0</v>
      </c>
      <c r="AS200" s="128">
        <f t="shared" ca="1" si="154"/>
        <v>0</v>
      </c>
      <c r="AT200" s="128">
        <f t="shared" ca="1" si="155"/>
        <v>0</v>
      </c>
      <c r="AU200" s="128">
        <f t="shared" ca="1" si="156"/>
        <v>0</v>
      </c>
      <c r="AV200" s="128">
        <f t="shared" ca="1" si="157"/>
        <v>0</v>
      </c>
      <c r="AW200" s="128">
        <f t="shared" ca="1" si="158"/>
        <v>0</v>
      </c>
      <c r="AX200" s="132">
        <f t="shared" ca="1" si="159"/>
        <v>0</v>
      </c>
      <c r="AY200" s="132"/>
      <c r="AZ200" s="133">
        <f t="shared" ca="1" si="160"/>
        <v>0</v>
      </c>
      <c r="BA200" s="128">
        <f ca="1">IF(R199&lt;=0,0,IF($C200&lt;=SUM($AZ200:AZ200),0,IF(AO200+$C200-SUM($AZ200:AZ200)&gt;R199+AC200,R199+AC200-AO200,$C200-SUM($AZ200:AZ200))))</f>
        <v>0</v>
      </c>
      <c r="BB200" s="128">
        <f ca="1">IF(S199&lt;=0,0,IF($C200&lt;=SUM($AZ200:BA200),0,IF(AP200+$C200-SUM($AZ200:BA200)&gt;S199+AD200,S199+AD200-AP200,$C200-SUM($AZ200:BA200))))</f>
        <v>0</v>
      </c>
      <c r="BC200" s="128">
        <f ca="1">IF(T199&lt;=0,0,IF($C200&lt;=SUM($AZ200:BB200),0,IF(AQ200+$C200-SUM($AZ200:BB200)&gt;T199+AE200,T199+AE200-AQ200,$C200-SUM($AZ200:BB200))))</f>
        <v>0</v>
      </c>
      <c r="BD200" s="128">
        <f ca="1">IF(U199&lt;=0,0,IF($C200&lt;=SUM($AZ200:BC200),0,IF(AR200+$C200-SUM($AZ200:BC200)&gt;U199+AF200,U199+AF200-AR200,$C200-SUM($AZ200:BC200))))</f>
        <v>0</v>
      </c>
      <c r="BE200" s="128">
        <f ca="1">IF(V199&lt;=0,0,IF($C200&lt;=SUM($AZ200:BD200),0,IF(AS200+$C200-SUM($AZ200:BD200)&gt;V199+AG200,V199+AG200-AS200,$C200-SUM($AZ200:BD200))))</f>
        <v>0</v>
      </c>
      <c r="BF200" s="128">
        <f ca="1">IF(W199&lt;=0,0,IF($C200&lt;=SUM($AZ200:BE200),0,IF(AT200+$C200-SUM($AZ200:BE200)&gt;W199+AH200,W199+AH200-AT200,$C200-SUM($AZ200:BE200))))</f>
        <v>0</v>
      </c>
      <c r="BG200" s="128">
        <f ca="1">IF(X199&lt;=0,0,IF($C200&lt;=SUM($AZ200:BF200),0,IF(AU200+$C200-SUM($AZ200:BF200)&gt;X199+AI200,X199+AI200-AU200,$C200-SUM($AZ200:BF200))))</f>
        <v>0</v>
      </c>
      <c r="BH200" s="128">
        <f ca="1">IF(Y199&lt;=0,0,IF($C200&lt;=SUM($AZ200:BG200),0,IF(AV200+$C200-SUM($AZ200:BG200)&gt;Y199+AJ200,Y199+AJ200-AV200,$C200-SUM($AZ200:BG200))))</f>
        <v>0</v>
      </c>
      <c r="BI200" s="128">
        <f ca="1">IF(Z199&lt;=0,0,IF($C200&lt;=SUM($AZ200:BH200),0,IF(AW200+$C200-SUM($AZ200:BH200)&gt;Z199+AK200,Z199+AK200-AW200,$C200-SUM($AZ200:BH200))))</f>
        <v>0</v>
      </c>
    </row>
    <row r="201" spans="1:61" ht="11.1" customHeight="1" x14ac:dyDescent="0.25">
      <c r="A201" s="124" t="str">
        <f t="shared" ca="1" si="161"/>
        <v/>
      </c>
      <c r="B201" s="125" t="e">
        <f t="shared" ca="1" si="136"/>
        <v>#N/A</v>
      </c>
      <c r="C201" s="126" t="str">
        <f ca="1">IF(A201="","",IF(snowball,IF(($E$5-AX201)&lt;0,0,$E$5-AX201),0)+D201)</f>
        <v/>
      </c>
      <c r="D201" s="127"/>
      <c r="E201" s="128">
        <f t="shared" ca="1" si="131"/>
        <v>0</v>
      </c>
      <c r="F201" s="128">
        <f t="shared" ca="1" si="132"/>
        <v>0</v>
      </c>
      <c r="G201" s="128">
        <f t="shared" ca="1" si="133"/>
        <v>0</v>
      </c>
      <c r="H201" s="128">
        <f t="shared" ca="1" si="134"/>
        <v>0</v>
      </c>
      <c r="I201" s="128">
        <f t="shared" ca="1" si="174"/>
        <v>0</v>
      </c>
      <c r="J201" s="128">
        <f t="shared" ca="1" si="174"/>
        <v>0</v>
      </c>
      <c r="K201" s="128">
        <f t="shared" ca="1" si="174"/>
        <v>0</v>
      </c>
      <c r="L201" s="128">
        <f t="shared" ca="1" si="174"/>
        <v>0</v>
      </c>
      <c r="M201" s="128">
        <f t="shared" ca="1" si="174"/>
        <v>0</v>
      </c>
      <c r="N201" s="128">
        <f t="shared" ca="1" si="174"/>
        <v>0</v>
      </c>
      <c r="O201" s="129"/>
      <c r="P201" s="128">
        <f t="shared" ca="1" si="137"/>
        <v>0</v>
      </c>
      <c r="Q201" s="128">
        <f t="shared" ca="1" si="138"/>
        <v>0</v>
      </c>
      <c r="R201" s="128">
        <f t="shared" ca="1" si="139"/>
        <v>0</v>
      </c>
      <c r="S201" s="128">
        <f t="shared" ca="1" si="140"/>
        <v>0</v>
      </c>
      <c r="T201" s="128">
        <f t="shared" ca="1" si="141"/>
        <v>0</v>
      </c>
      <c r="U201" s="128">
        <f t="shared" ca="1" si="142"/>
        <v>0</v>
      </c>
      <c r="V201" s="128">
        <f t="shared" ca="1" si="143"/>
        <v>0</v>
      </c>
      <c r="W201" s="128">
        <f t="shared" ca="1" si="144"/>
        <v>0</v>
      </c>
      <c r="X201" s="128">
        <f t="shared" ca="1" si="145"/>
        <v>0</v>
      </c>
      <c r="Y201" s="128">
        <f t="shared" ca="1" si="146"/>
        <v>0</v>
      </c>
      <c r="Z201" s="128">
        <f t="shared" ca="1" si="147"/>
        <v>0</v>
      </c>
      <c r="AA201" s="134"/>
      <c r="AB201" s="128">
        <f t="shared" ca="1" si="170"/>
        <v>0</v>
      </c>
      <c r="AC201" s="128">
        <f t="shared" ca="1" si="171"/>
        <v>0</v>
      </c>
      <c r="AD201" s="128">
        <f t="shared" ca="1" si="172"/>
        <v>0</v>
      </c>
      <c r="AE201" s="128">
        <f t="shared" ca="1" si="163"/>
        <v>0</v>
      </c>
      <c r="AF201" s="128">
        <f t="shared" ca="1" si="164"/>
        <v>0</v>
      </c>
      <c r="AG201" s="128">
        <f t="shared" ca="1" si="165"/>
        <v>0</v>
      </c>
      <c r="AH201" s="128">
        <f t="shared" ca="1" si="166"/>
        <v>0</v>
      </c>
      <c r="AI201" s="128">
        <f t="shared" ca="1" si="167"/>
        <v>0</v>
      </c>
      <c r="AJ201" s="128">
        <f t="shared" ca="1" si="168"/>
        <v>0</v>
      </c>
      <c r="AK201" s="128">
        <f t="shared" ca="1" si="169"/>
        <v>0</v>
      </c>
      <c r="AL201" s="132">
        <f t="shared" ca="1" si="148"/>
        <v>0</v>
      </c>
      <c r="AM201" s="135"/>
      <c r="AN201" s="128">
        <f t="shared" ca="1" si="149"/>
        <v>0</v>
      </c>
      <c r="AO201" s="128">
        <f t="shared" ca="1" si="150"/>
        <v>0</v>
      </c>
      <c r="AP201" s="128">
        <f t="shared" ca="1" si="151"/>
        <v>0</v>
      </c>
      <c r="AQ201" s="128">
        <f t="shared" ca="1" si="152"/>
        <v>0</v>
      </c>
      <c r="AR201" s="128">
        <f t="shared" ca="1" si="153"/>
        <v>0</v>
      </c>
      <c r="AS201" s="128">
        <f t="shared" ca="1" si="154"/>
        <v>0</v>
      </c>
      <c r="AT201" s="128">
        <f t="shared" ca="1" si="155"/>
        <v>0</v>
      </c>
      <c r="AU201" s="128">
        <f t="shared" ca="1" si="156"/>
        <v>0</v>
      </c>
      <c r="AV201" s="128">
        <f t="shared" ca="1" si="157"/>
        <v>0</v>
      </c>
      <c r="AW201" s="128">
        <f t="shared" ca="1" si="158"/>
        <v>0</v>
      </c>
      <c r="AX201" s="132">
        <f t="shared" ca="1" si="159"/>
        <v>0</v>
      </c>
      <c r="AY201" s="132"/>
      <c r="AZ201" s="133">
        <f t="shared" ca="1" si="160"/>
        <v>0</v>
      </c>
      <c r="BA201" s="128">
        <f ca="1">IF(R200&lt;=0,0,IF($C201&lt;=SUM($AZ201:AZ201),0,IF(AO201+$C201-SUM($AZ201:AZ201)&gt;R200+AC201,R200+AC201-AO201,$C201-SUM($AZ201:AZ201))))</f>
        <v>0</v>
      </c>
      <c r="BB201" s="128">
        <f ca="1">IF(S200&lt;=0,0,IF($C201&lt;=SUM($AZ201:BA201),0,IF(AP201+$C201-SUM($AZ201:BA201)&gt;S200+AD201,S200+AD201-AP201,$C201-SUM($AZ201:BA201))))</f>
        <v>0</v>
      </c>
      <c r="BC201" s="128">
        <f ca="1">IF(T200&lt;=0,0,IF($C201&lt;=SUM($AZ201:BB201),0,IF(AQ201+$C201-SUM($AZ201:BB201)&gt;T200+AE201,T200+AE201-AQ201,$C201-SUM($AZ201:BB201))))</f>
        <v>0</v>
      </c>
      <c r="BD201" s="128">
        <f ca="1">IF(U200&lt;=0,0,IF($C201&lt;=SUM($AZ201:BC201),0,IF(AR201+$C201-SUM($AZ201:BC201)&gt;U200+AF201,U200+AF201-AR201,$C201-SUM($AZ201:BC201))))</f>
        <v>0</v>
      </c>
      <c r="BE201" s="128">
        <f ca="1">IF(V200&lt;=0,0,IF($C201&lt;=SUM($AZ201:BD201),0,IF(AS201+$C201-SUM($AZ201:BD201)&gt;V200+AG201,V200+AG201-AS201,$C201-SUM($AZ201:BD201))))</f>
        <v>0</v>
      </c>
      <c r="BF201" s="128">
        <f ca="1">IF(W200&lt;=0,0,IF($C201&lt;=SUM($AZ201:BE201),0,IF(AT201+$C201-SUM($AZ201:BE201)&gt;W200+AH201,W200+AH201-AT201,$C201-SUM($AZ201:BE201))))</f>
        <v>0</v>
      </c>
      <c r="BG201" s="128">
        <f ca="1">IF(X200&lt;=0,0,IF($C201&lt;=SUM($AZ201:BF201),0,IF(AU201+$C201-SUM($AZ201:BF201)&gt;X200+AI201,X200+AI201-AU201,$C201-SUM($AZ201:BF201))))</f>
        <v>0</v>
      </c>
      <c r="BH201" s="128">
        <f ca="1">IF(Y200&lt;=0,0,IF($C201&lt;=SUM($AZ201:BG201),0,IF(AV201+$C201-SUM($AZ201:BG201)&gt;Y200+AJ201,Y200+AJ201-AV201,$C201-SUM($AZ201:BG201))))</f>
        <v>0</v>
      </c>
      <c r="BI201" s="128">
        <f ca="1">IF(Z200&lt;=0,0,IF($C201&lt;=SUM($AZ201:BH201),0,IF(AW201+$C201-SUM($AZ201:BH201)&gt;Z200+AK201,Z200+AK201-AW201,$C201-SUM($AZ201:BH201))))</f>
        <v>0</v>
      </c>
    </row>
    <row r="202" spans="1:61" ht="11.1" customHeight="1" x14ac:dyDescent="0.25">
      <c r="A202" s="124" t="str">
        <f t="shared" ca="1" si="161"/>
        <v/>
      </c>
      <c r="B202" s="125" t="e">
        <f t="shared" ca="1" si="136"/>
        <v>#N/A</v>
      </c>
      <c r="C202" s="126" t="str">
        <f ca="1">IF(A202="","",IF(snowball,IF(($E$5-AX202)&lt;0,0,$E$5-AX202),0)+D202)</f>
        <v/>
      </c>
      <c r="D202" s="127"/>
      <c r="E202" s="128">
        <f t="shared" ca="1" si="131"/>
        <v>0</v>
      </c>
      <c r="F202" s="128">
        <f t="shared" ca="1" si="132"/>
        <v>0</v>
      </c>
      <c r="G202" s="128">
        <f t="shared" ca="1" si="133"/>
        <v>0</v>
      </c>
      <c r="H202" s="128">
        <f t="shared" ca="1" si="134"/>
        <v>0</v>
      </c>
      <c r="I202" s="128">
        <f t="shared" ca="1" si="174"/>
        <v>0</v>
      </c>
      <c r="J202" s="128">
        <f t="shared" ca="1" si="174"/>
        <v>0</v>
      </c>
      <c r="K202" s="128">
        <f t="shared" ca="1" si="174"/>
        <v>0</v>
      </c>
      <c r="L202" s="128">
        <f t="shared" ca="1" si="174"/>
        <v>0</v>
      </c>
      <c r="M202" s="128">
        <f t="shared" ca="1" si="174"/>
        <v>0</v>
      </c>
      <c r="N202" s="128">
        <f t="shared" ca="1" si="174"/>
        <v>0</v>
      </c>
      <c r="O202" s="129"/>
      <c r="P202" s="128">
        <f t="shared" ca="1" si="137"/>
        <v>0</v>
      </c>
      <c r="Q202" s="128">
        <f t="shared" ca="1" si="138"/>
        <v>0</v>
      </c>
      <c r="R202" s="128">
        <f t="shared" ca="1" si="139"/>
        <v>0</v>
      </c>
      <c r="S202" s="128">
        <f t="shared" ca="1" si="140"/>
        <v>0</v>
      </c>
      <c r="T202" s="128">
        <f t="shared" ca="1" si="141"/>
        <v>0</v>
      </c>
      <c r="U202" s="128">
        <f t="shared" ca="1" si="142"/>
        <v>0</v>
      </c>
      <c r="V202" s="128">
        <f t="shared" ca="1" si="143"/>
        <v>0</v>
      </c>
      <c r="W202" s="128">
        <f t="shared" ca="1" si="144"/>
        <v>0</v>
      </c>
      <c r="X202" s="128">
        <f t="shared" ca="1" si="145"/>
        <v>0</v>
      </c>
      <c r="Y202" s="128">
        <f t="shared" ca="1" si="146"/>
        <v>0</v>
      </c>
      <c r="Z202" s="128">
        <f t="shared" ca="1" si="147"/>
        <v>0</v>
      </c>
      <c r="AA202" s="134"/>
      <c r="AB202" s="128">
        <f t="shared" ca="1" si="170"/>
        <v>0</v>
      </c>
      <c r="AC202" s="128">
        <f t="shared" ca="1" si="171"/>
        <v>0</v>
      </c>
      <c r="AD202" s="128">
        <f t="shared" ca="1" si="172"/>
        <v>0</v>
      </c>
      <c r="AE202" s="128">
        <f t="shared" ca="1" si="163"/>
        <v>0</v>
      </c>
      <c r="AF202" s="128">
        <f t="shared" ca="1" si="164"/>
        <v>0</v>
      </c>
      <c r="AG202" s="128">
        <f t="shared" ca="1" si="165"/>
        <v>0</v>
      </c>
      <c r="AH202" s="128">
        <f t="shared" ca="1" si="166"/>
        <v>0</v>
      </c>
      <c r="AI202" s="128">
        <f t="shared" ca="1" si="167"/>
        <v>0</v>
      </c>
      <c r="AJ202" s="128">
        <f t="shared" ca="1" si="168"/>
        <v>0</v>
      </c>
      <c r="AK202" s="128">
        <f t="shared" ca="1" si="169"/>
        <v>0</v>
      </c>
      <c r="AL202" s="132">
        <f t="shared" ca="1" si="148"/>
        <v>0</v>
      </c>
      <c r="AM202" s="135"/>
      <c r="AN202" s="128">
        <f t="shared" ca="1" si="149"/>
        <v>0</v>
      </c>
      <c r="AO202" s="128">
        <f t="shared" ca="1" si="150"/>
        <v>0</v>
      </c>
      <c r="AP202" s="128">
        <f t="shared" ca="1" si="151"/>
        <v>0</v>
      </c>
      <c r="AQ202" s="128">
        <f t="shared" ca="1" si="152"/>
        <v>0</v>
      </c>
      <c r="AR202" s="128">
        <f t="shared" ca="1" si="153"/>
        <v>0</v>
      </c>
      <c r="AS202" s="128">
        <f t="shared" ca="1" si="154"/>
        <v>0</v>
      </c>
      <c r="AT202" s="128">
        <f t="shared" ca="1" si="155"/>
        <v>0</v>
      </c>
      <c r="AU202" s="128">
        <f t="shared" ca="1" si="156"/>
        <v>0</v>
      </c>
      <c r="AV202" s="128">
        <f t="shared" ca="1" si="157"/>
        <v>0</v>
      </c>
      <c r="AW202" s="128">
        <f t="shared" ca="1" si="158"/>
        <v>0</v>
      </c>
      <c r="AX202" s="132">
        <f t="shared" ca="1" si="159"/>
        <v>0</v>
      </c>
      <c r="AY202" s="132"/>
      <c r="AZ202" s="133">
        <f t="shared" ca="1" si="160"/>
        <v>0</v>
      </c>
      <c r="BA202" s="128">
        <f ca="1">IF(R201&lt;=0,0,IF($C202&lt;=SUM($AZ202:AZ202),0,IF(AO202+$C202-SUM($AZ202:AZ202)&gt;R201+AC202,R201+AC202-AO202,$C202-SUM($AZ202:AZ202))))</f>
        <v>0</v>
      </c>
      <c r="BB202" s="128">
        <f ca="1">IF(S201&lt;=0,0,IF($C202&lt;=SUM($AZ202:BA202),0,IF(AP202+$C202-SUM($AZ202:BA202)&gt;S201+AD202,S201+AD202-AP202,$C202-SUM($AZ202:BA202))))</f>
        <v>0</v>
      </c>
      <c r="BC202" s="128">
        <f ca="1">IF(T201&lt;=0,0,IF($C202&lt;=SUM($AZ202:BB202),0,IF(AQ202+$C202-SUM($AZ202:BB202)&gt;T201+AE202,T201+AE202-AQ202,$C202-SUM($AZ202:BB202))))</f>
        <v>0</v>
      </c>
      <c r="BD202" s="128">
        <f ca="1">IF(U201&lt;=0,0,IF($C202&lt;=SUM($AZ202:BC202),0,IF(AR202+$C202-SUM($AZ202:BC202)&gt;U201+AF202,U201+AF202-AR202,$C202-SUM($AZ202:BC202))))</f>
        <v>0</v>
      </c>
      <c r="BE202" s="128">
        <f ca="1">IF(V201&lt;=0,0,IF($C202&lt;=SUM($AZ202:BD202),0,IF(AS202+$C202-SUM($AZ202:BD202)&gt;V201+AG202,V201+AG202-AS202,$C202-SUM($AZ202:BD202))))</f>
        <v>0</v>
      </c>
      <c r="BF202" s="128">
        <f ca="1">IF(W201&lt;=0,0,IF($C202&lt;=SUM($AZ202:BE202),0,IF(AT202+$C202-SUM($AZ202:BE202)&gt;W201+AH202,W201+AH202-AT202,$C202-SUM($AZ202:BE202))))</f>
        <v>0</v>
      </c>
      <c r="BG202" s="128">
        <f ca="1">IF(X201&lt;=0,0,IF($C202&lt;=SUM($AZ202:BF202),0,IF(AU202+$C202-SUM($AZ202:BF202)&gt;X201+AI202,X201+AI202-AU202,$C202-SUM($AZ202:BF202))))</f>
        <v>0</v>
      </c>
      <c r="BH202" s="128">
        <f ca="1">IF(Y201&lt;=0,0,IF($C202&lt;=SUM($AZ202:BG202),0,IF(AV202+$C202-SUM($AZ202:BG202)&gt;Y201+AJ202,Y201+AJ202-AV202,$C202-SUM($AZ202:BG202))))</f>
        <v>0</v>
      </c>
      <c r="BI202" s="128">
        <f ca="1">IF(Z201&lt;=0,0,IF($C202&lt;=SUM($AZ202:BH202),0,IF(AW202+$C202-SUM($AZ202:BH202)&gt;Z201+AK202,Z201+AK202-AW202,$C202-SUM($AZ202:BH202))))</f>
        <v>0</v>
      </c>
    </row>
    <row r="203" spans="1:61" ht="11.1" customHeight="1" x14ac:dyDescent="0.25">
      <c r="A203" s="124" t="str">
        <f t="shared" ca="1" si="161"/>
        <v/>
      </c>
      <c r="B203" s="125" t="e">
        <f t="shared" ca="1" si="136"/>
        <v>#N/A</v>
      </c>
      <c r="C203" s="126" t="str">
        <f ca="1">IF(A203="","",IF(snowball,IF(($E$5-AX203)&lt;0,0,$E$5-AX203),0)+D203)</f>
        <v/>
      </c>
      <c r="D203" s="127"/>
      <c r="E203" s="128">
        <f t="shared" ca="1" si="131"/>
        <v>0</v>
      </c>
      <c r="F203" s="128">
        <f t="shared" ca="1" si="132"/>
        <v>0</v>
      </c>
      <c r="G203" s="128">
        <f t="shared" ca="1" si="133"/>
        <v>0</v>
      </c>
      <c r="H203" s="128">
        <f t="shared" ca="1" si="134"/>
        <v>0</v>
      </c>
      <c r="I203" s="128">
        <f t="shared" ca="1" si="174"/>
        <v>0</v>
      </c>
      <c r="J203" s="128">
        <f t="shared" ca="1" si="174"/>
        <v>0</v>
      </c>
      <c r="K203" s="128">
        <f t="shared" ca="1" si="174"/>
        <v>0</v>
      </c>
      <c r="L203" s="128">
        <f t="shared" ca="1" si="174"/>
        <v>0</v>
      </c>
      <c r="M203" s="128">
        <f t="shared" ca="1" si="174"/>
        <v>0</v>
      </c>
      <c r="N203" s="128">
        <f t="shared" ca="1" si="174"/>
        <v>0</v>
      </c>
      <c r="O203" s="129"/>
      <c r="P203" s="128">
        <f t="shared" ca="1" si="137"/>
        <v>0</v>
      </c>
      <c r="Q203" s="128">
        <f t="shared" ca="1" si="138"/>
        <v>0</v>
      </c>
      <c r="R203" s="128">
        <f t="shared" ca="1" si="139"/>
        <v>0</v>
      </c>
      <c r="S203" s="128">
        <f t="shared" ca="1" si="140"/>
        <v>0</v>
      </c>
      <c r="T203" s="128">
        <f t="shared" ca="1" si="141"/>
        <v>0</v>
      </c>
      <c r="U203" s="128">
        <f t="shared" ca="1" si="142"/>
        <v>0</v>
      </c>
      <c r="V203" s="128">
        <f t="shared" ca="1" si="143"/>
        <v>0</v>
      </c>
      <c r="W203" s="128">
        <f t="shared" ca="1" si="144"/>
        <v>0</v>
      </c>
      <c r="X203" s="128">
        <f t="shared" ca="1" si="145"/>
        <v>0</v>
      </c>
      <c r="Y203" s="128">
        <f t="shared" ca="1" si="146"/>
        <v>0</v>
      </c>
      <c r="Z203" s="128">
        <f t="shared" ca="1" si="147"/>
        <v>0</v>
      </c>
      <c r="AA203" s="134"/>
      <c r="AB203" s="128">
        <f t="shared" ref="AB203:AB225" ca="1" si="175">ROUND(Q202*E$9/12,2)</f>
        <v>0</v>
      </c>
      <c r="AC203" s="128">
        <f t="shared" ref="AC203:AC225" ca="1" si="176">ROUND(R202*F$9/12,2)</f>
        <v>0</v>
      </c>
      <c r="AD203" s="128">
        <f t="shared" ref="AD203:AD225" ca="1" si="177">ROUND(S202*G$9/12,2)</f>
        <v>0</v>
      </c>
      <c r="AE203" s="128">
        <f t="shared" ref="AE203:AE212" ca="1" si="178">ROUND(T202*H$9/12,2)</f>
        <v>0</v>
      </c>
      <c r="AF203" s="128">
        <f t="shared" ref="AF203:AF212" ca="1" si="179">ROUND(U202*I$9/12,2)</f>
        <v>0</v>
      </c>
      <c r="AG203" s="128">
        <f t="shared" ref="AG203:AG212" ca="1" si="180">ROUND(V202*J$9/12,2)</f>
        <v>0</v>
      </c>
      <c r="AH203" s="128">
        <f t="shared" ref="AH203:AH212" ca="1" si="181">ROUND(W202*K$9/12,2)</f>
        <v>0</v>
      </c>
      <c r="AI203" s="128">
        <f t="shared" ref="AI203:AI212" ca="1" si="182">ROUND(X202*L$9/12,2)</f>
        <v>0</v>
      </c>
      <c r="AJ203" s="128">
        <f t="shared" ref="AJ203:AJ212" ca="1" si="183">ROUND(Y202*M$9/12,2)</f>
        <v>0</v>
      </c>
      <c r="AK203" s="128">
        <f t="shared" ref="AK203:AK212" ca="1" si="184">ROUND(Z202*N$9/12,2)</f>
        <v>0</v>
      </c>
      <c r="AL203" s="132">
        <f t="shared" ca="1" si="148"/>
        <v>0</v>
      </c>
      <c r="AM203" s="135"/>
      <c r="AN203" s="128">
        <f t="shared" ca="1" si="149"/>
        <v>0</v>
      </c>
      <c r="AO203" s="128">
        <f t="shared" ca="1" si="150"/>
        <v>0</v>
      </c>
      <c r="AP203" s="128">
        <f t="shared" ca="1" si="151"/>
        <v>0</v>
      </c>
      <c r="AQ203" s="128">
        <f t="shared" ca="1" si="152"/>
        <v>0</v>
      </c>
      <c r="AR203" s="128">
        <f t="shared" ca="1" si="153"/>
        <v>0</v>
      </c>
      <c r="AS203" s="128">
        <f t="shared" ca="1" si="154"/>
        <v>0</v>
      </c>
      <c r="AT203" s="128">
        <f t="shared" ca="1" si="155"/>
        <v>0</v>
      </c>
      <c r="AU203" s="128">
        <f t="shared" ca="1" si="156"/>
        <v>0</v>
      </c>
      <c r="AV203" s="128">
        <f t="shared" ca="1" si="157"/>
        <v>0</v>
      </c>
      <c r="AW203" s="128">
        <f t="shared" ca="1" si="158"/>
        <v>0</v>
      </c>
      <c r="AX203" s="132">
        <f t="shared" ca="1" si="159"/>
        <v>0</v>
      </c>
      <c r="AY203" s="132"/>
      <c r="AZ203" s="133">
        <f t="shared" ca="1" si="160"/>
        <v>0</v>
      </c>
      <c r="BA203" s="128">
        <f ca="1">IF(R202&lt;=0,0,IF($C203&lt;=SUM($AZ203:AZ203),0,IF(AO203+$C203-SUM($AZ203:AZ203)&gt;R202+AC203,R202+AC203-AO203,$C203-SUM($AZ203:AZ203))))</f>
        <v>0</v>
      </c>
      <c r="BB203" s="128">
        <f ca="1">IF(S202&lt;=0,0,IF($C203&lt;=SUM($AZ203:BA203),0,IF(AP203+$C203-SUM($AZ203:BA203)&gt;S202+AD203,S202+AD203-AP203,$C203-SUM($AZ203:BA203))))</f>
        <v>0</v>
      </c>
      <c r="BC203" s="128">
        <f ca="1">IF(T202&lt;=0,0,IF($C203&lt;=SUM($AZ203:BB203),0,IF(AQ203+$C203-SUM($AZ203:BB203)&gt;T202+AE203,T202+AE203-AQ203,$C203-SUM($AZ203:BB203))))</f>
        <v>0</v>
      </c>
      <c r="BD203" s="128">
        <f ca="1">IF(U202&lt;=0,0,IF($C203&lt;=SUM($AZ203:BC203),0,IF(AR203+$C203-SUM($AZ203:BC203)&gt;U202+AF203,U202+AF203-AR203,$C203-SUM($AZ203:BC203))))</f>
        <v>0</v>
      </c>
      <c r="BE203" s="128">
        <f ca="1">IF(V202&lt;=0,0,IF($C203&lt;=SUM($AZ203:BD203),0,IF(AS203+$C203-SUM($AZ203:BD203)&gt;V202+AG203,V202+AG203-AS203,$C203-SUM($AZ203:BD203))))</f>
        <v>0</v>
      </c>
      <c r="BF203" s="128">
        <f ca="1">IF(W202&lt;=0,0,IF($C203&lt;=SUM($AZ203:BE203),0,IF(AT203+$C203-SUM($AZ203:BE203)&gt;W202+AH203,W202+AH203-AT203,$C203-SUM($AZ203:BE203))))</f>
        <v>0</v>
      </c>
      <c r="BG203" s="128">
        <f ca="1">IF(X202&lt;=0,0,IF($C203&lt;=SUM($AZ203:BF203),0,IF(AU203+$C203-SUM($AZ203:BF203)&gt;X202+AI203,X202+AI203-AU203,$C203-SUM($AZ203:BF203))))</f>
        <v>0</v>
      </c>
      <c r="BH203" s="128">
        <f ca="1">IF(Y202&lt;=0,0,IF($C203&lt;=SUM($AZ203:BG203),0,IF(AV203+$C203-SUM($AZ203:BG203)&gt;Y202+AJ203,Y202+AJ203-AV203,$C203-SUM($AZ203:BG203))))</f>
        <v>0</v>
      </c>
      <c r="BI203" s="128">
        <f ca="1">IF(Z202&lt;=0,0,IF($C203&lt;=SUM($AZ203:BH203),0,IF(AW203+$C203-SUM($AZ203:BH203)&gt;Z202+AK203,Z202+AK203-AW203,$C203-SUM($AZ203:BH203))))</f>
        <v>0</v>
      </c>
    </row>
    <row r="204" spans="1:61" ht="11.1" customHeight="1" x14ac:dyDescent="0.25">
      <c r="A204" s="124" t="str">
        <f t="shared" ca="1" si="161"/>
        <v/>
      </c>
      <c r="B204" s="125" t="e">
        <f t="shared" ca="1" si="136"/>
        <v>#N/A</v>
      </c>
      <c r="C204" s="126" t="str">
        <f ca="1">IF(A204="","",IF(snowball,IF(($E$5-AX204)&lt;0,0,$E$5-AX204),0)+D204)</f>
        <v/>
      </c>
      <c r="D204" s="127"/>
      <c r="E204" s="128">
        <f t="shared" ca="1" si="131"/>
        <v>0</v>
      </c>
      <c r="F204" s="128">
        <f t="shared" ca="1" si="132"/>
        <v>0</v>
      </c>
      <c r="G204" s="128">
        <f t="shared" ca="1" si="133"/>
        <v>0</v>
      </c>
      <c r="H204" s="128">
        <f t="shared" ca="1" si="134"/>
        <v>0</v>
      </c>
      <c r="I204" s="128">
        <f t="shared" ca="1" si="174"/>
        <v>0</v>
      </c>
      <c r="J204" s="128">
        <f t="shared" ca="1" si="174"/>
        <v>0</v>
      </c>
      <c r="K204" s="128">
        <f t="shared" ca="1" si="174"/>
        <v>0</v>
      </c>
      <c r="L204" s="128">
        <f t="shared" ca="1" si="174"/>
        <v>0</v>
      </c>
      <c r="M204" s="128">
        <f t="shared" ca="1" si="174"/>
        <v>0</v>
      </c>
      <c r="N204" s="128">
        <f t="shared" ca="1" si="174"/>
        <v>0</v>
      </c>
      <c r="O204" s="129"/>
      <c r="P204" s="128">
        <f t="shared" ca="1" si="137"/>
        <v>0</v>
      </c>
      <c r="Q204" s="128">
        <f t="shared" ca="1" si="138"/>
        <v>0</v>
      </c>
      <c r="R204" s="128">
        <f t="shared" ca="1" si="139"/>
        <v>0</v>
      </c>
      <c r="S204" s="128">
        <f t="shared" ca="1" si="140"/>
        <v>0</v>
      </c>
      <c r="T204" s="128">
        <f t="shared" ca="1" si="141"/>
        <v>0</v>
      </c>
      <c r="U204" s="128">
        <f t="shared" ca="1" si="142"/>
        <v>0</v>
      </c>
      <c r="V204" s="128">
        <f t="shared" ca="1" si="143"/>
        <v>0</v>
      </c>
      <c r="W204" s="128">
        <f t="shared" ca="1" si="144"/>
        <v>0</v>
      </c>
      <c r="X204" s="128">
        <f t="shared" ca="1" si="145"/>
        <v>0</v>
      </c>
      <c r="Y204" s="128">
        <f t="shared" ca="1" si="146"/>
        <v>0</v>
      </c>
      <c r="Z204" s="128">
        <f t="shared" ca="1" si="147"/>
        <v>0</v>
      </c>
      <c r="AA204" s="134"/>
      <c r="AB204" s="128">
        <f t="shared" ca="1" si="175"/>
        <v>0</v>
      </c>
      <c r="AC204" s="128">
        <f t="shared" ca="1" si="176"/>
        <v>0</v>
      </c>
      <c r="AD204" s="128">
        <f t="shared" ca="1" si="177"/>
        <v>0</v>
      </c>
      <c r="AE204" s="128">
        <f t="shared" ca="1" si="178"/>
        <v>0</v>
      </c>
      <c r="AF204" s="128">
        <f t="shared" ca="1" si="179"/>
        <v>0</v>
      </c>
      <c r="AG204" s="128">
        <f t="shared" ca="1" si="180"/>
        <v>0</v>
      </c>
      <c r="AH204" s="128">
        <f t="shared" ca="1" si="181"/>
        <v>0</v>
      </c>
      <c r="AI204" s="128">
        <f t="shared" ca="1" si="182"/>
        <v>0</v>
      </c>
      <c r="AJ204" s="128">
        <f t="shared" ca="1" si="183"/>
        <v>0</v>
      </c>
      <c r="AK204" s="128">
        <f t="shared" ca="1" si="184"/>
        <v>0</v>
      </c>
      <c r="AL204" s="132">
        <f t="shared" ca="1" si="148"/>
        <v>0</v>
      </c>
      <c r="AM204" s="135"/>
      <c r="AN204" s="128">
        <f t="shared" ca="1" si="149"/>
        <v>0</v>
      </c>
      <c r="AO204" s="128">
        <f t="shared" ca="1" si="150"/>
        <v>0</v>
      </c>
      <c r="AP204" s="128">
        <f t="shared" ca="1" si="151"/>
        <v>0</v>
      </c>
      <c r="AQ204" s="128">
        <f t="shared" ca="1" si="152"/>
        <v>0</v>
      </c>
      <c r="AR204" s="128">
        <f t="shared" ca="1" si="153"/>
        <v>0</v>
      </c>
      <c r="AS204" s="128">
        <f t="shared" ca="1" si="154"/>
        <v>0</v>
      </c>
      <c r="AT204" s="128">
        <f t="shared" ca="1" si="155"/>
        <v>0</v>
      </c>
      <c r="AU204" s="128">
        <f t="shared" ca="1" si="156"/>
        <v>0</v>
      </c>
      <c r="AV204" s="128">
        <f t="shared" ca="1" si="157"/>
        <v>0</v>
      </c>
      <c r="AW204" s="128">
        <f t="shared" ca="1" si="158"/>
        <v>0</v>
      </c>
      <c r="AX204" s="132">
        <f t="shared" ca="1" si="159"/>
        <v>0</v>
      </c>
      <c r="AY204" s="132"/>
      <c r="AZ204" s="133">
        <f t="shared" ca="1" si="160"/>
        <v>0</v>
      </c>
      <c r="BA204" s="128">
        <f ca="1">IF(R203&lt;=0,0,IF($C204&lt;=SUM($AZ204:AZ204),0,IF(AO204+$C204-SUM($AZ204:AZ204)&gt;R203+AC204,R203+AC204-AO204,$C204-SUM($AZ204:AZ204))))</f>
        <v>0</v>
      </c>
      <c r="BB204" s="128">
        <f ca="1">IF(S203&lt;=0,0,IF($C204&lt;=SUM($AZ204:BA204),0,IF(AP204+$C204-SUM($AZ204:BA204)&gt;S203+AD204,S203+AD204-AP204,$C204-SUM($AZ204:BA204))))</f>
        <v>0</v>
      </c>
      <c r="BC204" s="128">
        <f ca="1">IF(T203&lt;=0,0,IF($C204&lt;=SUM($AZ204:BB204),0,IF(AQ204+$C204-SUM($AZ204:BB204)&gt;T203+AE204,T203+AE204-AQ204,$C204-SUM($AZ204:BB204))))</f>
        <v>0</v>
      </c>
      <c r="BD204" s="128">
        <f ca="1">IF(U203&lt;=0,0,IF($C204&lt;=SUM($AZ204:BC204),0,IF(AR204+$C204-SUM($AZ204:BC204)&gt;U203+AF204,U203+AF204-AR204,$C204-SUM($AZ204:BC204))))</f>
        <v>0</v>
      </c>
      <c r="BE204" s="128">
        <f ca="1">IF(V203&lt;=0,0,IF($C204&lt;=SUM($AZ204:BD204),0,IF(AS204+$C204-SUM($AZ204:BD204)&gt;V203+AG204,V203+AG204-AS204,$C204-SUM($AZ204:BD204))))</f>
        <v>0</v>
      </c>
      <c r="BF204" s="128">
        <f ca="1">IF(W203&lt;=0,0,IF($C204&lt;=SUM($AZ204:BE204),0,IF(AT204+$C204-SUM($AZ204:BE204)&gt;W203+AH204,W203+AH204-AT204,$C204-SUM($AZ204:BE204))))</f>
        <v>0</v>
      </c>
      <c r="BG204" s="128">
        <f ca="1">IF(X203&lt;=0,0,IF($C204&lt;=SUM($AZ204:BF204),0,IF(AU204+$C204-SUM($AZ204:BF204)&gt;X203+AI204,X203+AI204-AU204,$C204-SUM($AZ204:BF204))))</f>
        <v>0</v>
      </c>
      <c r="BH204" s="128">
        <f ca="1">IF(Y203&lt;=0,0,IF($C204&lt;=SUM($AZ204:BG204),0,IF(AV204+$C204-SUM($AZ204:BG204)&gt;Y203+AJ204,Y203+AJ204-AV204,$C204-SUM($AZ204:BG204))))</f>
        <v>0</v>
      </c>
      <c r="BI204" s="128">
        <f ca="1">IF(Z203&lt;=0,0,IF($C204&lt;=SUM($AZ204:BH204),0,IF(AW204+$C204-SUM($AZ204:BH204)&gt;Z203+AK204,Z203+AK204-AW204,$C204-SUM($AZ204:BH204))))</f>
        <v>0</v>
      </c>
    </row>
    <row r="205" spans="1:61" ht="11.1" customHeight="1" x14ac:dyDescent="0.25">
      <c r="A205" s="124" t="str">
        <f t="shared" ca="1" si="161"/>
        <v/>
      </c>
      <c r="B205" s="125" t="e">
        <f t="shared" ca="1" si="136"/>
        <v>#N/A</v>
      </c>
      <c r="C205" s="126" t="str">
        <f ca="1">IF(A205="","",IF(snowball,IF(($E$5-AX205)&lt;0,0,$E$5-AX205),0)+D205)</f>
        <v/>
      </c>
      <c r="D205" s="127"/>
      <c r="E205" s="128">
        <f t="shared" ca="1" si="131"/>
        <v>0</v>
      </c>
      <c r="F205" s="128">
        <f t="shared" ca="1" si="132"/>
        <v>0</v>
      </c>
      <c r="G205" s="128">
        <f t="shared" ca="1" si="133"/>
        <v>0</v>
      </c>
      <c r="H205" s="128">
        <f t="shared" ca="1" si="134"/>
        <v>0</v>
      </c>
      <c r="I205" s="128">
        <f t="shared" ca="1" si="174"/>
        <v>0</v>
      </c>
      <c r="J205" s="128">
        <f t="shared" ca="1" si="174"/>
        <v>0</v>
      </c>
      <c r="K205" s="128">
        <f t="shared" ca="1" si="174"/>
        <v>0</v>
      </c>
      <c r="L205" s="128">
        <f t="shared" ca="1" si="174"/>
        <v>0</v>
      </c>
      <c r="M205" s="128">
        <f t="shared" ca="1" si="174"/>
        <v>0</v>
      </c>
      <c r="N205" s="128">
        <f t="shared" ca="1" si="174"/>
        <v>0</v>
      </c>
      <c r="O205" s="129"/>
      <c r="P205" s="128">
        <f t="shared" ca="1" si="137"/>
        <v>0</v>
      </c>
      <c r="Q205" s="128">
        <f t="shared" ca="1" si="138"/>
        <v>0</v>
      </c>
      <c r="R205" s="128">
        <f t="shared" ca="1" si="139"/>
        <v>0</v>
      </c>
      <c r="S205" s="128">
        <f t="shared" ca="1" si="140"/>
        <v>0</v>
      </c>
      <c r="T205" s="128">
        <f t="shared" ca="1" si="141"/>
        <v>0</v>
      </c>
      <c r="U205" s="128">
        <f t="shared" ca="1" si="142"/>
        <v>0</v>
      </c>
      <c r="V205" s="128">
        <f t="shared" ca="1" si="143"/>
        <v>0</v>
      </c>
      <c r="W205" s="128">
        <f t="shared" ca="1" si="144"/>
        <v>0</v>
      </c>
      <c r="X205" s="128">
        <f t="shared" ca="1" si="145"/>
        <v>0</v>
      </c>
      <c r="Y205" s="128">
        <f t="shared" ca="1" si="146"/>
        <v>0</v>
      </c>
      <c r="Z205" s="128">
        <f t="shared" ca="1" si="147"/>
        <v>0</v>
      </c>
      <c r="AA205" s="134"/>
      <c r="AB205" s="128">
        <f t="shared" ca="1" si="175"/>
        <v>0</v>
      </c>
      <c r="AC205" s="128">
        <f t="shared" ca="1" si="176"/>
        <v>0</v>
      </c>
      <c r="AD205" s="128">
        <f t="shared" ca="1" si="177"/>
        <v>0</v>
      </c>
      <c r="AE205" s="128">
        <f t="shared" ca="1" si="178"/>
        <v>0</v>
      </c>
      <c r="AF205" s="128">
        <f t="shared" ca="1" si="179"/>
        <v>0</v>
      </c>
      <c r="AG205" s="128">
        <f t="shared" ca="1" si="180"/>
        <v>0</v>
      </c>
      <c r="AH205" s="128">
        <f t="shared" ca="1" si="181"/>
        <v>0</v>
      </c>
      <c r="AI205" s="128">
        <f t="shared" ca="1" si="182"/>
        <v>0</v>
      </c>
      <c r="AJ205" s="128">
        <f t="shared" ca="1" si="183"/>
        <v>0</v>
      </c>
      <c r="AK205" s="128">
        <f t="shared" ca="1" si="184"/>
        <v>0</v>
      </c>
      <c r="AL205" s="132">
        <f t="shared" ca="1" si="148"/>
        <v>0</v>
      </c>
      <c r="AM205" s="135"/>
      <c r="AN205" s="128">
        <f t="shared" ca="1" si="149"/>
        <v>0</v>
      </c>
      <c r="AO205" s="128">
        <f t="shared" ca="1" si="150"/>
        <v>0</v>
      </c>
      <c r="AP205" s="128">
        <f t="shared" ca="1" si="151"/>
        <v>0</v>
      </c>
      <c r="AQ205" s="128">
        <f t="shared" ca="1" si="152"/>
        <v>0</v>
      </c>
      <c r="AR205" s="128">
        <f t="shared" ca="1" si="153"/>
        <v>0</v>
      </c>
      <c r="AS205" s="128">
        <f t="shared" ca="1" si="154"/>
        <v>0</v>
      </c>
      <c r="AT205" s="128">
        <f t="shared" ca="1" si="155"/>
        <v>0</v>
      </c>
      <c r="AU205" s="128">
        <f t="shared" ca="1" si="156"/>
        <v>0</v>
      </c>
      <c r="AV205" s="128">
        <f t="shared" ca="1" si="157"/>
        <v>0</v>
      </c>
      <c r="AW205" s="128">
        <f t="shared" ca="1" si="158"/>
        <v>0</v>
      </c>
      <c r="AX205" s="132">
        <f t="shared" ca="1" si="159"/>
        <v>0</v>
      </c>
      <c r="AY205" s="132"/>
      <c r="AZ205" s="133">
        <f t="shared" ca="1" si="160"/>
        <v>0</v>
      </c>
      <c r="BA205" s="128">
        <f ca="1">IF(R204&lt;=0,0,IF($C205&lt;=SUM($AZ205:AZ205),0,IF(AO205+$C205-SUM($AZ205:AZ205)&gt;R204+AC205,R204+AC205-AO205,$C205-SUM($AZ205:AZ205))))</f>
        <v>0</v>
      </c>
      <c r="BB205" s="128">
        <f ca="1">IF(S204&lt;=0,0,IF($C205&lt;=SUM($AZ205:BA205),0,IF(AP205+$C205-SUM($AZ205:BA205)&gt;S204+AD205,S204+AD205-AP205,$C205-SUM($AZ205:BA205))))</f>
        <v>0</v>
      </c>
      <c r="BC205" s="128">
        <f ca="1">IF(T204&lt;=0,0,IF($C205&lt;=SUM($AZ205:BB205),0,IF(AQ205+$C205-SUM($AZ205:BB205)&gt;T204+AE205,T204+AE205-AQ205,$C205-SUM($AZ205:BB205))))</f>
        <v>0</v>
      </c>
      <c r="BD205" s="128">
        <f ca="1">IF(U204&lt;=0,0,IF($C205&lt;=SUM($AZ205:BC205),0,IF(AR205+$C205-SUM($AZ205:BC205)&gt;U204+AF205,U204+AF205-AR205,$C205-SUM($AZ205:BC205))))</f>
        <v>0</v>
      </c>
      <c r="BE205" s="128">
        <f ca="1">IF(V204&lt;=0,0,IF($C205&lt;=SUM($AZ205:BD205),0,IF(AS205+$C205-SUM($AZ205:BD205)&gt;V204+AG205,V204+AG205-AS205,$C205-SUM($AZ205:BD205))))</f>
        <v>0</v>
      </c>
      <c r="BF205" s="128">
        <f ca="1">IF(W204&lt;=0,0,IF($C205&lt;=SUM($AZ205:BE205),0,IF(AT205+$C205-SUM($AZ205:BE205)&gt;W204+AH205,W204+AH205-AT205,$C205-SUM($AZ205:BE205))))</f>
        <v>0</v>
      </c>
      <c r="BG205" s="128">
        <f ca="1">IF(X204&lt;=0,0,IF($C205&lt;=SUM($AZ205:BF205),0,IF(AU205+$C205-SUM($AZ205:BF205)&gt;X204+AI205,X204+AI205-AU205,$C205-SUM($AZ205:BF205))))</f>
        <v>0</v>
      </c>
      <c r="BH205" s="128">
        <f ca="1">IF(Y204&lt;=0,0,IF($C205&lt;=SUM($AZ205:BG205),0,IF(AV205+$C205-SUM($AZ205:BG205)&gt;Y204+AJ205,Y204+AJ205-AV205,$C205-SUM($AZ205:BG205))))</f>
        <v>0</v>
      </c>
      <c r="BI205" s="128">
        <f ca="1">IF(Z204&lt;=0,0,IF($C205&lt;=SUM($AZ205:BH205),0,IF(AW205+$C205-SUM($AZ205:BH205)&gt;Z204+AK205,Z204+AK205-AW205,$C205-SUM($AZ205:BH205))))</f>
        <v>0</v>
      </c>
    </row>
    <row r="206" spans="1:61" ht="11.1" customHeight="1" x14ac:dyDescent="0.25">
      <c r="A206" s="124" t="str">
        <f t="shared" ca="1" si="161"/>
        <v/>
      </c>
      <c r="B206" s="125" t="e">
        <f t="shared" ca="1" si="136"/>
        <v>#N/A</v>
      </c>
      <c r="C206" s="126" t="str">
        <f ca="1">IF(A206="","",IF(snowball,IF(($E$5-AX206)&lt;0,0,$E$5-AX206),0)+D206)</f>
        <v/>
      </c>
      <c r="D206" s="127"/>
      <c r="E206" s="128">
        <f t="shared" ca="1" si="131"/>
        <v>0</v>
      </c>
      <c r="F206" s="128">
        <f t="shared" ca="1" si="132"/>
        <v>0</v>
      </c>
      <c r="G206" s="128">
        <f t="shared" ca="1" si="133"/>
        <v>0</v>
      </c>
      <c r="H206" s="128">
        <f t="shared" ca="1" si="134"/>
        <v>0</v>
      </c>
      <c r="I206" s="128">
        <f t="shared" ca="1" si="174"/>
        <v>0</v>
      </c>
      <c r="J206" s="128">
        <f t="shared" ca="1" si="174"/>
        <v>0</v>
      </c>
      <c r="K206" s="128">
        <f t="shared" ca="1" si="174"/>
        <v>0</v>
      </c>
      <c r="L206" s="128">
        <f t="shared" ca="1" si="174"/>
        <v>0</v>
      </c>
      <c r="M206" s="128">
        <f t="shared" ca="1" si="174"/>
        <v>0</v>
      </c>
      <c r="N206" s="128">
        <f t="shared" ca="1" si="174"/>
        <v>0</v>
      </c>
      <c r="O206" s="129"/>
      <c r="P206" s="128">
        <f t="shared" ca="1" si="137"/>
        <v>0</v>
      </c>
      <c r="Q206" s="128">
        <f t="shared" ca="1" si="138"/>
        <v>0</v>
      </c>
      <c r="R206" s="128">
        <f t="shared" ca="1" si="139"/>
        <v>0</v>
      </c>
      <c r="S206" s="128">
        <f t="shared" ca="1" si="140"/>
        <v>0</v>
      </c>
      <c r="T206" s="128">
        <f t="shared" ca="1" si="141"/>
        <v>0</v>
      </c>
      <c r="U206" s="128">
        <f t="shared" ca="1" si="142"/>
        <v>0</v>
      </c>
      <c r="V206" s="128">
        <f t="shared" ca="1" si="143"/>
        <v>0</v>
      </c>
      <c r="W206" s="128">
        <f t="shared" ca="1" si="144"/>
        <v>0</v>
      </c>
      <c r="X206" s="128">
        <f t="shared" ca="1" si="145"/>
        <v>0</v>
      </c>
      <c r="Y206" s="128">
        <f t="shared" ca="1" si="146"/>
        <v>0</v>
      </c>
      <c r="Z206" s="128">
        <f t="shared" ca="1" si="147"/>
        <v>0</v>
      </c>
      <c r="AA206" s="134"/>
      <c r="AB206" s="128">
        <f t="shared" ca="1" si="175"/>
        <v>0</v>
      </c>
      <c r="AC206" s="128">
        <f t="shared" ca="1" si="176"/>
        <v>0</v>
      </c>
      <c r="AD206" s="128">
        <f t="shared" ca="1" si="177"/>
        <v>0</v>
      </c>
      <c r="AE206" s="128">
        <f t="shared" ca="1" si="178"/>
        <v>0</v>
      </c>
      <c r="AF206" s="128">
        <f t="shared" ca="1" si="179"/>
        <v>0</v>
      </c>
      <c r="AG206" s="128">
        <f t="shared" ca="1" si="180"/>
        <v>0</v>
      </c>
      <c r="AH206" s="128">
        <f t="shared" ca="1" si="181"/>
        <v>0</v>
      </c>
      <c r="AI206" s="128">
        <f t="shared" ca="1" si="182"/>
        <v>0</v>
      </c>
      <c r="AJ206" s="128">
        <f t="shared" ca="1" si="183"/>
        <v>0</v>
      </c>
      <c r="AK206" s="128">
        <f t="shared" ca="1" si="184"/>
        <v>0</v>
      </c>
      <c r="AL206" s="132">
        <f t="shared" ca="1" si="148"/>
        <v>0</v>
      </c>
      <c r="AM206" s="135"/>
      <c r="AN206" s="128">
        <f t="shared" ca="1" si="149"/>
        <v>0</v>
      </c>
      <c r="AO206" s="128">
        <f t="shared" ca="1" si="150"/>
        <v>0</v>
      </c>
      <c r="AP206" s="128">
        <f t="shared" ca="1" si="151"/>
        <v>0</v>
      </c>
      <c r="AQ206" s="128">
        <f t="shared" ca="1" si="152"/>
        <v>0</v>
      </c>
      <c r="AR206" s="128">
        <f t="shared" ca="1" si="153"/>
        <v>0</v>
      </c>
      <c r="AS206" s="128">
        <f t="shared" ca="1" si="154"/>
        <v>0</v>
      </c>
      <c r="AT206" s="128">
        <f t="shared" ca="1" si="155"/>
        <v>0</v>
      </c>
      <c r="AU206" s="128">
        <f t="shared" ca="1" si="156"/>
        <v>0</v>
      </c>
      <c r="AV206" s="128">
        <f t="shared" ca="1" si="157"/>
        <v>0</v>
      </c>
      <c r="AW206" s="128">
        <f t="shared" ca="1" si="158"/>
        <v>0</v>
      </c>
      <c r="AX206" s="132">
        <f t="shared" ca="1" si="159"/>
        <v>0</v>
      </c>
      <c r="AY206" s="132"/>
      <c r="AZ206" s="133">
        <f t="shared" ca="1" si="160"/>
        <v>0</v>
      </c>
      <c r="BA206" s="128">
        <f ca="1">IF(R205&lt;=0,0,IF($C206&lt;=SUM($AZ206:AZ206),0,IF(AO206+$C206-SUM($AZ206:AZ206)&gt;R205+AC206,R205+AC206-AO206,$C206-SUM($AZ206:AZ206))))</f>
        <v>0</v>
      </c>
      <c r="BB206" s="128">
        <f ca="1">IF(S205&lt;=0,0,IF($C206&lt;=SUM($AZ206:BA206),0,IF(AP206+$C206-SUM($AZ206:BA206)&gt;S205+AD206,S205+AD206-AP206,$C206-SUM($AZ206:BA206))))</f>
        <v>0</v>
      </c>
      <c r="BC206" s="128">
        <f ca="1">IF(T205&lt;=0,0,IF($C206&lt;=SUM($AZ206:BB206),0,IF(AQ206+$C206-SUM($AZ206:BB206)&gt;T205+AE206,T205+AE206-AQ206,$C206-SUM($AZ206:BB206))))</f>
        <v>0</v>
      </c>
      <c r="BD206" s="128">
        <f ca="1">IF(U205&lt;=0,0,IF($C206&lt;=SUM($AZ206:BC206),0,IF(AR206+$C206-SUM($AZ206:BC206)&gt;U205+AF206,U205+AF206-AR206,$C206-SUM($AZ206:BC206))))</f>
        <v>0</v>
      </c>
      <c r="BE206" s="128">
        <f ca="1">IF(V205&lt;=0,0,IF($C206&lt;=SUM($AZ206:BD206),0,IF(AS206+$C206-SUM($AZ206:BD206)&gt;V205+AG206,V205+AG206-AS206,$C206-SUM($AZ206:BD206))))</f>
        <v>0</v>
      </c>
      <c r="BF206" s="128">
        <f ca="1">IF(W205&lt;=0,0,IF($C206&lt;=SUM($AZ206:BE206),0,IF(AT206+$C206-SUM($AZ206:BE206)&gt;W205+AH206,W205+AH206-AT206,$C206-SUM($AZ206:BE206))))</f>
        <v>0</v>
      </c>
      <c r="BG206" s="128">
        <f ca="1">IF(X205&lt;=0,0,IF($C206&lt;=SUM($AZ206:BF206),0,IF(AU206+$C206-SUM($AZ206:BF206)&gt;X205+AI206,X205+AI206-AU206,$C206-SUM($AZ206:BF206))))</f>
        <v>0</v>
      </c>
      <c r="BH206" s="128">
        <f ca="1">IF(Y205&lt;=0,0,IF($C206&lt;=SUM($AZ206:BG206),0,IF(AV206+$C206-SUM($AZ206:BG206)&gt;Y205+AJ206,Y205+AJ206-AV206,$C206-SUM($AZ206:BG206))))</f>
        <v>0</v>
      </c>
      <c r="BI206" s="128">
        <f ca="1">IF(Z205&lt;=0,0,IF($C206&lt;=SUM($AZ206:BH206),0,IF(AW206+$C206-SUM($AZ206:BH206)&gt;Z205+AK206,Z205+AK206-AW206,$C206-SUM($AZ206:BH206))))</f>
        <v>0</v>
      </c>
    </row>
    <row r="207" spans="1:61" ht="11.1" customHeight="1" x14ac:dyDescent="0.25">
      <c r="A207" s="124" t="str">
        <f t="shared" ca="1" si="161"/>
        <v/>
      </c>
      <c r="B207" s="125" t="e">
        <f t="shared" ca="1" si="136"/>
        <v>#N/A</v>
      </c>
      <c r="C207" s="126" t="str">
        <f ca="1">IF(A207="","",IF(snowball,IF(($E$5-AX207)&lt;0,0,$E$5-AX207),0)+D207)</f>
        <v/>
      </c>
      <c r="D207" s="127"/>
      <c r="E207" s="128">
        <f t="shared" ca="1" si="131"/>
        <v>0</v>
      </c>
      <c r="F207" s="128">
        <f t="shared" ca="1" si="132"/>
        <v>0</v>
      </c>
      <c r="G207" s="128">
        <f t="shared" ca="1" si="133"/>
        <v>0</v>
      </c>
      <c r="H207" s="128">
        <f t="shared" ca="1" si="134"/>
        <v>0</v>
      </c>
      <c r="I207" s="128">
        <f t="shared" ca="1" si="174"/>
        <v>0</v>
      </c>
      <c r="J207" s="128">
        <f t="shared" ca="1" si="174"/>
        <v>0</v>
      </c>
      <c r="K207" s="128">
        <f t="shared" ca="1" si="174"/>
        <v>0</v>
      </c>
      <c r="L207" s="128">
        <f t="shared" ca="1" si="174"/>
        <v>0</v>
      </c>
      <c r="M207" s="128">
        <f t="shared" ca="1" si="174"/>
        <v>0</v>
      </c>
      <c r="N207" s="128">
        <f t="shared" ca="1" si="174"/>
        <v>0</v>
      </c>
      <c r="O207" s="129"/>
      <c r="P207" s="128">
        <f t="shared" ca="1" si="137"/>
        <v>0</v>
      </c>
      <c r="Q207" s="128">
        <f t="shared" ca="1" si="138"/>
        <v>0</v>
      </c>
      <c r="R207" s="128">
        <f t="shared" ca="1" si="139"/>
        <v>0</v>
      </c>
      <c r="S207" s="128">
        <f t="shared" ca="1" si="140"/>
        <v>0</v>
      </c>
      <c r="T207" s="128">
        <f t="shared" ca="1" si="141"/>
        <v>0</v>
      </c>
      <c r="U207" s="128">
        <f t="shared" ca="1" si="142"/>
        <v>0</v>
      </c>
      <c r="V207" s="128">
        <f t="shared" ca="1" si="143"/>
        <v>0</v>
      </c>
      <c r="W207" s="128">
        <f t="shared" ca="1" si="144"/>
        <v>0</v>
      </c>
      <c r="X207" s="128">
        <f t="shared" ca="1" si="145"/>
        <v>0</v>
      </c>
      <c r="Y207" s="128">
        <f t="shared" ca="1" si="146"/>
        <v>0</v>
      </c>
      <c r="Z207" s="128">
        <f t="shared" ca="1" si="147"/>
        <v>0</v>
      </c>
      <c r="AA207" s="134"/>
      <c r="AB207" s="128">
        <f t="shared" ca="1" si="175"/>
        <v>0</v>
      </c>
      <c r="AC207" s="128">
        <f t="shared" ca="1" si="176"/>
        <v>0</v>
      </c>
      <c r="AD207" s="128">
        <f t="shared" ca="1" si="177"/>
        <v>0</v>
      </c>
      <c r="AE207" s="128">
        <f t="shared" ca="1" si="178"/>
        <v>0</v>
      </c>
      <c r="AF207" s="128">
        <f t="shared" ca="1" si="179"/>
        <v>0</v>
      </c>
      <c r="AG207" s="128">
        <f t="shared" ca="1" si="180"/>
        <v>0</v>
      </c>
      <c r="AH207" s="128">
        <f t="shared" ca="1" si="181"/>
        <v>0</v>
      </c>
      <c r="AI207" s="128">
        <f t="shared" ca="1" si="182"/>
        <v>0</v>
      </c>
      <c r="AJ207" s="128">
        <f t="shared" ca="1" si="183"/>
        <v>0</v>
      </c>
      <c r="AK207" s="128">
        <f t="shared" ca="1" si="184"/>
        <v>0</v>
      </c>
      <c r="AL207" s="132">
        <f t="shared" ca="1" si="148"/>
        <v>0</v>
      </c>
      <c r="AM207" s="135"/>
      <c r="AN207" s="128">
        <f t="shared" ca="1" si="149"/>
        <v>0</v>
      </c>
      <c r="AO207" s="128">
        <f t="shared" ca="1" si="150"/>
        <v>0</v>
      </c>
      <c r="AP207" s="128">
        <f t="shared" ca="1" si="151"/>
        <v>0</v>
      </c>
      <c r="AQ207" s="128">
        <f t="shared" ca="1" si="152"/>
        <v>0</v>
      </c>
      <c r="AR207" s="128">
        <f t="shared" ca="1" si="153"/>
        <v>0</v>
      </c>
      <c r="AS207" s="128">
        <f t="shared" ca="1" si="154"/>
        <v>0</v>
      </c>
      <c r="AT207" s="128">
        <f t="shared" ca="1" si="155"/>
        <v>0</v>
      </c>
      <c r="AU207" s="128">
        <f t="shared" ca="1" si="156"/>
        <v>0</v>
      </c>
      <c r="AV207" s="128">
        <f t="shared" ca="1" si="157"/>
        <v>0</v>
      </c>
      <c r="AW207" s="128">
        <f t="shared" ca="1" si="158"/>
        <v>0</v>
      </c>
      <c r="AX207" s="132">
        <f t="shared" ca="1" si="159"/>
        <v>0</v>
      </c>
      <c r="AY207" s="132"/>
      <c r="AZ207" s="133">
        <f t="shared" ca="1" si="160"/>
        <v>0</v>
      </c>
      <c r="BA207" s="128">
        <f ca="1">IF(R206&lt;=0,0,IF($C207&lt;=SUM($AZ207:AZ207),0,IF(AO207+$C207-SUM($AZ207:AZ207)&gt;R206+AC207,R206+AC207-AO207,$C207-SUM($AZ207:AZ207))))</f>
        <v>0</v>
      </c>
      <c r="BB207" s="128">
        <f ca="1">IF(S206&lt;=0,0,IF($C207&lt;=SUM($AZ207:BA207),0,IF(AP207+$C207-SUM($AZ207:BA207)&gt;S206+AD207,S206+AD207-AP207,$C207-SUM($AZ207:BA207))))</f>
        <v>0</v>
      </c>
      <c r="BC207" s="128">
        <f ca="1">IF(T206&lt;=0,0,IF($C207&lt;=SUM($AZ207:BB207),0,IF(AQ207+$C207-SUM($AZ207:BB207)&gt;T206+AE207,T206+AE207-AQ207,$C207-SUM($AZ207:BB207))))</f>
        <v>0</v>
      </c>
      <c r="BD207" s="128">
        <f ca="1">IF(U206&lt;=0,0,IF($C207&lt;=SUM($AZ207:BC207),0,IF(AR207+$C207-SUM($AZ207:BC207)&gt;U206+AF207,U206+AF207-AR207,$C207-SUM($AZ207:BC207))))</f>
        <v>0</v>
      </c>
      <c r="BE207" s="128">
        <f ca="1">IF(V206&lt;=0,0,IF($C207&lt;=SUM($AZ207:BD207),0,IF(AS207+$C207-SUM($AZ207:BD207)&gt;V206+AG207,V206+AG207-AS207,$C207-SUM($AZ207:BD207))))</f>
        <v>0</v>
      </c>
      <c r="BF207" s="128">
        <f ca="1">IF(W206&lt;=0,0,IF($C207&lt;=SUM($AZ207:BE207),0,IF(AT207+$C207-SUM($AZ207:BE207)&gt;W206+AH207,W206+AH207-AT207,$C207-SUM($AZ207:BE207))))</f>
        <v>0</v>
      </c>
      <c r="BG207" s="128">
        <f ca="1">IF(X206&lt;=0,0,IF($C207&lt;=SUM($AZ207:BF207),0,IF(AU207+$C207-SUM($AZ207:BF207)&gt;X206+AI207,X206+AI207-AU207,$C207-SUM($AZ207:BF207))))</f>
        <v>0</v>
      </c>
      <c r="BH207" s="128">
        <f ca="1">IF(Y206&lt;=0,0,IF($C207&lt;=SUM($AZ207:BG207),0,IF(AV207+$C207-SUM($AZ207:BG207)&gt;Y206+AJ207,Y206+AJ207-AV207,$C207-SUM($AZ207:BG207))))</f>
        <v>0</v>
      </c>
      <c r="BI207" s="128">
        <f ca="1">IF(Z206&lt;=0,0,IF($C207&lt;=SUM($AZ207:BH207),0,IF(AW207+$C207-SUM($AZ207:BH207)&gt;Z206+AK207,Z206+AK207-AW207,$C207-SUM($AZ207:BH207))))</f>
        <v>0</v>
      </c>
    </row>
    <row r="208" spans="1:61" ht="11.1" customHeight="1" x14ac:dyDescent="0.25">
      <c r="A208" s="124" t="str">
        <f t="shared" ca="1" si="161"/>
        <v/>
      </c>
      <c r="B208" s="125" t="e">
        <f t="shared" ca="1" si="136"/>
        <v>#N/A</v>
      </c>
      <c r="C208" s="126" t="str">
        <f ca="1">IF(A208="","",IF(snowball,IF(($E$5-AX208)&lt;0,0,$E$5-AX208),0)+D208)</f>
        <v/>
      </c>
      <c r="D208" s="127"/>
      <c r="E208" s="128">
        <f t="shared" ca="1" si="131"/>
        <v>0</v>
      </c>
      <c r="F208" s="128">
        <f t="shared" ca="1" si="132"/>
        <v>0</v>
      </c>
      <c r="G208" s="128">
        <f t="shared" ca="1" si="133"/>
        <v>0</v>
      </c>
      <c r="H208" s="128">
        <f t="shared" ca="1" si="134"/>
        <v>0</v>
      </c>
      <c r="I208" s="128">
        <f t="shared" ca="1" si="174"/>
        <v>0</v>
      </c>
      <c r="J208" s="128">
        <f t="shared" ca="1" si="174"/>
        <v>0</v>
      </c>
      <c r="K208" s="128">
        <f t="shared" ca="1" si="174"/>
        <v>0</v>
      </c>
      <c r="L208" s="128">
        <f t="shared" ca="1" si="174"/>
        <v>0</v>
      </c>
      <c r="M208" s="128">
        <f t="shared" ca="1" si="174"/>
        <v>0</v>
      </c>
      <c r="N208" s="128">
        <f t="shared" ca="1" si="174"/>
        <v>0</v>
      </c>
      <c r="O208" s="129"/>
      <c r="P208" s="128">
        <f t="shared" ca="1" si="137"/>
        <v>0</v>
      </c>
      <c r="Q208" s="128">
        <f t="shared" ca="1" si="138"/>
        <v>0</v>
      </c>
      <c r="R208" s="128">
        <f t="shared" ca="1" si="139"/>
        <v>0</v>
      </c>
      <c r="S208" s="128">
        <f t="shared" ca="1" si="140"/>
        <v>0</v>
      </c>
      <c r="T208" s="128">
        <f t="shared" ca="1" si="141"/>
        <v>0</v>
      </c>
      <c r="U208" s="128">
        <f t="shared" ca="1" si="142"/>
        <v>0</v>
      </c>
      <c r="V208" s="128">
        <f t="shared" ca="1" si="143"/>
        <v>0</v>
      </c>
      <c r="W208" s="128">
        <f t="shared" ca="1" si="144"/>
        <v>0</v>
      </c>
      <c r="X208" s="128">
        <f t="shared" ca="1" si="145"/>
        <v>0</v>
      </c>
      <c r="Y208" s="128">
        <f t="shared" ca="1" si="146"/>
        <v>0</v>
      </c>
      <c r="Z208" s="128">
        <f t="shared" ca="1" si="147"/>
        <v>0</v>
      </c>
      <c r="AA208" s="134"/>
      <c r="AB208" s="128">
        <f t="shared" ca="1" si="175"/>
        <v>0</v>
      </c>
      <c r="AC208" s="128">
        <f t="shared" ca="1" si="176"/>
        <v>0</v>
      </c>
      <c r="AD208" s="128">
        <f t="shared" ca="1" si="177"/>
        <v>0</v>
      </c>
      <c r="AE208" s="128">
        <f t="shared" ca="1" si="178"/>
        <v>0</v>
      </c>
      <c r="AF208" s="128">
        <f t="shared" ca="1" si="179"/>
        <v>0</v>
      </c>
      <c r="AG208" s="128">
        <f t="shared" ca="1" si="180"/>
        <v>0</v>
      </c>
      <c r="AH208" s="128">
        <f t="shared" ca="1" si="181"/>
        <v>0</v>
      </c>
      <c r="AI208" s="128">
        <f t="shared" ca="1" si="182"/>
        <v>0</v>
      </c>
      <c r="AJ208" s="128">
        <f t="shared" ca="1" si="183"/>
        <v>0</v>
      </c>
      <c r="AK208" s="128">
        <f t="shared" ca="1" si="184"/>
        <v>0</v>
      </c>
      <c r="AL208" s="132">
        <f t="shared" ca="1" si="148"/>
        <v>0</v>
      </c>
      <c r="AM208" s="135"/>
      <c r="AN208" s="128">
        <f t="shared" ca="1" si="149"/>
        <v>0</v>
      </c>
      <c r="AO208" s="128">
        <f t="shared" ca="1" si="150"/>
        <v>0</v>
      </c>
      <c r="AP208" s="128">
        <f t="shared" ca="1" si="151"/>
        <v>0</v>
      </c>
      <c r="AQ208" s="128">
        <f t="shared" ca="1" si="152"/>
        <v>0</v>
      </c>
      <c r="AR208" s="128">
        <f t="shared" ca="1" si="153"/>
        <v>0</v>
      </c>
      <c r="AS208" s="128">
        <f t="shared" ca="1" si="154"/>
        <v>0</v>
      </c>
      <c r="AT208" s="128">
        <f t="shared" ca="1" si="155"/>
        <v>0</v>
      </c>
      <c r="AU208" s="128">
        <f t="shared" ca="1" si="156"/>
        <v>0</v>
      </c>
      <c r="AV208" s="128">
        <f t="shared" ca="1" si="157"/>
        <v>0</v>
      </c>
      <c r="AW208" s="128">
        <f t="shared" ca="1" si="158"/>
        <v>0</v>
      </c>
      <c r="AX208" s="132">
        <f t="shared" ca="1" si="159"/>
        <v>0</v>
      </c>
      <c r="AY208" s="132"/>
      <c r="AZ208" s="133">
        <f t="shared" ca="1" si="160"/>
        <v>0</v>
      </c>
      <c r="BA208" s="128">
        <f ca="1">IF(R207&lt;=0,0,IF($C208&lt;=SUM($AZ208:AZ208),0,IF(AO208+$C208-SUM($AZ208:AZ208)&gt;R207+AC208,R207+AC208-AO208,$C208-SUM($AZ208:AZ208))))</f>
        <v>0</v>
      </c>
      <c r="BB208" s="128">
        <f ca="1">IF(S207&lt;=0,0,IF($C208&lt;=SUM($AZ208:BA208),0,IF(AP208+$C208-SUM($AZ208:BA208)&gt;S207+AD208,S207+AD208-AP208,$C208-SUM($AZ208:BA208))))</f>
        <v>0</v>
      </c>
      <c r="BC208" s="128">
        <f ca="1">IF(T207&lt;=0,0,IF($C208&lt;=SUM($AZ208:BB208),0,IF(AQ208+$C208-SUM($AZ208:BB208)&gt;T207+AE208,T207+AE208-AQ208,$C208-SUM($AZ208:BB208))))</f>
        <v>0</v>
      </c>
      <c r="BD208" s="128">
        <f ca="1">IF(U207&lt;=0,0,IF($C208&lt;=SUM($AZ208:BC208),0,IF(AR208+$C208-SUM($AZ208:BC208)&gt;U207+AF208,U207+AF208-AR208,$C208-SUM($AZ208:BC208))))</f>
        <v>0</v>
      </c>
      <c r="BE208" s="128">
        <f ca="1">IF(V207&lt;=0,0,IF($C208&lt;=SUM($AZ208:BD208),0,IF(AS208+$C208-SUM($AZ208:BD208)&gt;V207+AG208,V207+AG208-AS208,$C208-SUM($AZ208:BD208))))</f>
        <v>0</v>
      </c>
      <c r="BF208" s="128">
        <f ca="1">IF(W207&lt;=0,0,IF($C208&lt;=SUM($AZ208:BE208),0,IF(AT208+$C208-SUM($AZ208:BE208)&gt;W207+AH208,W207+AH208-AT208,$C208-SUM($AZ208:BE208))))</f>
        <v>0</v>
      </c>
      <c r="BG208" s="128">
        <f ca="1">IF(X207&lt;=0,0,IF($C208&lt;=SUM($AZ208:BF208),0,IF(AU208+$C208-SUM($AZ208:BF208)&gt;X207+AI208,X207+AI208-AU208,$C208-SUM($AZ208:BF208))))</f>
        <v>0</v>
      </c>
      <c r="BH208" s="128">
        <f ca="1">IF(Y207&lt;=0,0,IF($C208&lt;=SUM($AZ208:BG208),0,IF(AV208+$C208-SUM($AZ208:BG208)&gt;Y207+AJ208,Y207+AJ208-AV208,$C208-SUM($AZ208:BG208))))</f>
        <v>0</v>
      </c>
      <c r="BI208" s="128">
        <f ca="1">IF(Z207&lt;=0,0,IF($C208&lt;=SUM($AZ208:BH208),0,IF(AW208+$C208-SUM($AZ208:BH208)&gt;Z207+AK208,Z207+AK208-AW208,$C208-SUM($AZ208:BH208))))</f>
        <v>0</v>
      </c>
    </row>
    <row r="209" spans="1:61" ht="11.1" customHeight="1" x14ac:dyDescent="0.25">
      <c r="A209" s="124" t="str">
        <f t="shared" ca="1" si="161"/>
        <v/>
      </c>
      <c r="B209" s="125" t="e">
        <f t="shared" ca="1" si="136"/>
        <v>#N/A</v>
      </c>
      <c r="C209" s="126" t="str">
        <f ca="1">IF(A209="","",IF(snowball,IF(($E$5-AX209)&lt;0,0,$E$5-AX209),0)+D209)</f>
        <v/>
      </c>
      <c r="D209" s="127"/>
      <c r="E209" s="128">
        <f t="shared" ca="1" si="131"/>
        <v>0</v>
      </c>
      <c r="F209" s="128">
        <f t="shared" ca="1" si="132"/>
        <v>0</v>
      </c>
      <c r="G209" s="128">
        <f t="shared" ca="1" si="133"/>
        <v>0</v>
      </c>
      <c r="H209" s="128">
        <f t="shared" ca="1" si="134"/>
        <v>0</v>
      </c>
      <c r="I209" s="128">
        <f t="shared" ca="1" si="174"/>
        <v>0</v>
      </c>
      <c r="J209" s="128">
        <f t="shared" ca="1" si="174"/>
        <v>0</v>
      </c>
      <c r="K209" s="128">
        <f t="shared" ca="1" si="174"/>
        <v>0</v>
      </c>
      <c r="L209" s="128">
        <f t="shared" ca="1" si="174"/>
        <v>0</v>
      </c>
      <c r="M209" s="128">
        <f t="shared" ca="1" si="174"/>
        <v>0</v>
      </c>
      <c r="N209" s="128">
        <f t="shared" ca="1" si="174"/>
        <v>0</v>
      </c>
      <c r="O209" s="129"/>
      <c r="P209" s="128">
        <f t="shared" ca="1" si="137"/>
        <v>0</v>
      </c>
      <c r="Q209" s="128">
        <f t="shared" ca="1" si="138"/>
        <v>0</v>
      </c>
      <c r="R209" s="128">
        <f t="shared" ca="1" si="139"/>
        <v>0</v>
      </c>
      <c r="S209" s="128">
        <f t="shared" ca="1" si="140"/>
        <v>0</v>
      </c>
      <c r="T209" s="128">
        <f t="shared" ca="1" si="141"/>
        <v>0</v>
      </c>
      <c r="U209" s="128">
        <f t="shared" ca="1" si="142"/>
        <v>0</v>
      </c>
      <c r="V209" s="128">
        <f t="shared" ca="1" si="143"/>
        <v>0</v>
      </c>
      <c r="W209" s="128">
        <f t="shared" ca="1" si="144"/>
        <v>0</v>
      </c>
      <c r="X209" s="128">
        <f t="shared" ca="1" si="145"/>
        <v>0</v>
      </c>
      <c r="Y209" s="128">
        <f t="shared" ca="1" si="146"/>
        <v>0</v>
      </c>
      <c r="Z209" s="128">
        <f t="shared" ca="1" si="147"/>
        <v>0</v>
      </c>
      <c r="AA209" s="134"/>
      <c r="AB209" s="128">
        <f t="shared" ca="1" si="175"/>
        <v>0</v>
      </c>
      <c r="AC209" s="128">
        <f t="shared" ca="1" si="176"/>
        <v>0</v>
      </c>
      <c r="AD209" s="128">
        <f t="shared" ca="1" si="177"/>
        <v>0</v>
      </c>
      <c r="AE209" s="128">
        <f t="shared" ca="1" si="178"/>
        <v>0</v>
      </c>
      <c r="AF209" s="128">
        <f t="shared" ca="1" si="179"/>
        <v>0</v>
      </c>
      <c r="AG209" s="128">
        <f t="shared" ca="1" si="180"/>
        <v>0</v>
      </c>
      <c r="AH209" s="128">
        <f t="shared" ca="1" si="181"/>
        <v>0</v>
      </c>
      <c r="AI209" s="128">
        <f t="shared" ca="1" si="182"/>
        <v>0</v>
      </c>
      <c r="AJ209" s="128">
        <f t="shared" ca="1" si="183"/>
        <v>0</v>
      </c>
      <c r="AK209" s="128">
        <f t="shared" ca="1" si="184"/>
        <v>0</v>
      </c>
      <c r="AL209" s="132">
        <f t="shared" ca="1" si="148"/>
        <v>0</v>
      </c>
      <c r="AM209" s="135"/>
      <c r="AN209" s="128">
        <f t="shared" ca="1" si="149"/>
        <v>0</v>
      </c>
      <c r="AO209" s="128">
        <f t="shared" ca="1" si="150"/>
        <v>0</v>
      </c>
      <c r="AP209" s="128">
        <f t="shared" ca="1" si="151"/>
        <v>0</v>
      </c>
      <c r="AQ209" s="128">
        <f t="shared" ca="1" si="152"/>
        <v>0</v>
      </c>
      <c r="AR209" s="128">
        <f t="shared" ca="1" si="153"/>
        <v>0</v>
      </c>
      <c r="AS209" s="128">
        <f t="shared" ca="1" si="154"/>
        <v>0</v>
      </c>
      <c r="AT209" s="128">
        <f t="shared" ca="1" si="155"/>
        <v>0</v>
      </c>
      <c r="AU209" s="128">
        <f t="shared" ca="1" si="156"/>
        <v>0</v>
      </c>
      <c r="AV209" s="128">
        <f t="shared" ca="1" si="157"/>
        <v>0</v>
      </c>
      <c r="AW209" s="128">
        <f t="shared" ca="1" si="158"/>
        <v>0</v>
      </c>
      <c r="AX209" s="132">
        <f t="shared" ca="1" si="159"/>
        <v>0</v>
      </c>
      <c r="AY209" s="132"/>
      <c r="AZ209" s="133">
        <f t="shared" ca="1" si="160"/>
        <v>0</v>
      </c>
      <c r="BA209" s="128">
        <f ca="1">IF(R208&lt;=0,0,IF($C209&lt;=SUM($AZ209:AZ209),0,IF(AO209+$C209-SUM($AZ209:AZ209)&gt;R208+AC209,R208+AC209-AO209,$C209-SUM($AZ209:AZ209))))</f>
        <v>0</v>
      </c>
      <c r="BB209" s="128">
        <f ca="1">IF(S208&lt;=0,0,IF($C209&lt;=SUM($AZ209:BA209),0,IF(AP209+$C209-SUM($AZ209:BA209)&gt;S208+AD209,S208+AD209-AP209,$C209-SUM($AZ209:BA209))))</f>
        <v>0</v>
      </c>
      <c r="BC209" s="128">
        <f ca="1">IF(T208&lt;=0,0,IF($C209&lt;=SUM($AZ209:BB209),0,IF(AQ209+$C209-SUM($AZ209:BB209)&gt;T208+AE209,T208+AE209-AQ209,$C209-SUM($AZ209:BB209))))</f>
        <v>0</v>
      </c>
      <c r="BD209" s="128">
        <f ca="1">IF(U208&lt;=0,0,IF($C209&lt;=SUM($AZ209:BC209),0,IF(AR209+$C209-SUM($AZ209:BC209)&gt;U208+AF209,U208+AF209-AR209,$C209-SUM($AZ209:BC209))))</f>
        <v>0</v>
      </c>
      <c r="BE209" s="128">
        <f ca="1">IF(V208&lt;=0,0,IF($C209&lt;=SUM($AZ209:BD209),0,IF(AS209+$C209-SUM($AZ209:BD209)&gt;V208+AG209,V208+AG209-AS209,$C209-SUM($AZ209:BD209))))</f>
        <v>0</v>
      </c>
      <c r="BF209" s="128">
        <f ca="1">IF(W208&lt;=0,0,IF($C209&lt;=SUM($AZ209:BE209),0,IF(AT209+$C209-SUM($AZ209:BE209)&gt;W208+AH209,W208+AH209-AT209,$C209-SUM($AZ209:BE209))))</f>
        <v>0</v>
      </c>
      <c r="BG209" s="128">
        <f ca="1">IF(X208&lt;=0,0,IF($C209&lt;=SUM($AZ209:BF209),0,IF(AU209+$C209-SUM($AZ209:BF209)&gt;X208+AI209,X208+AI209-AU209,$C209-SUM($AZ209:BF209))))</f>
        <v>0</v>
      </c>
      <c r="BH209" s="128">
        <f ca="1">IF(Y208&lt;=0,0,IF($C209&lt;=SUM($AZ209:BG209),0,IF(AV209+$C209-SUM($AZ209:BG209)&gt;Y208+AJ209,Y208+AJ209-AV209,$C209-SUM($AZ209:BG209))))</f>
        <v>0</v>
      </c>
      <c r="BI209" s="128">
        <f ca="1">IF(Z208&lt;=0,0,IF($C209&lt;=SUM($AZ209:BH209),0,IF(AW209+$C209-SUM($AZ209:BH209)&gt;Z208+AK209,Z208+AK209-AW209,$C209-SUM($AZ209:BH209))))</f>
        <v>0</v>
      </c>
    </row>
    <row r="210" spans="1:61" ht="11.1" customHeight="1" x14ac:dyDescent="0.25">
      <c r="A210" s="124" t="str">
        <f t="shared" ca="1" si="161"/>
        <v/>
      </c>
      <c r="B210" s="125" t="e">
        <f t="shared" ca="1" si="136"/>
        <v>#N/A</v>
      </c>
      <c r="C210" s="126" t="str">
        <f ca="1">IF(A210="","",IF(snowball,IF(($E$5-AX210)&lt;0,0,$E$5-AX210),0)+D210)</f>
        <v/>
      </c>
      <c r="D210" s="127"/>
      <c r="E210" s="128">
        <f t="shared" ca="1" si="131"/>
        <v>0</v>
      </c>
      <c r="F210" s="128">
        <f t="shared" ca="1" si="132"/>
        <v>0</v>
      </c>
      <c r="G210" s="128">
        <f t="shared" ca="1" si="133"/>
        <v>0</v>
      </c>
      <c r="H210" s="128">
        <f t="shared" ca="1" si="134"/>
        <v>0</v>
      </c>
      <c r="I210" s="128">
        <f t="shared" ca="1" si="174"/>
        <v>0</v>
      </c>
      <c r="J210" s="128">
        <f t="shared" ca="1" si="174"/>
        <v>0</v>
      </c>
      <c r="K210" s="128">
        <f t="shared" ca="1" si="174"/>
        <v>0</v>
      </c>
      <c r="L210" s="128">
        <f t="shared" ca="1" si="174"/>
        <v>0</v>
      </c>
      <c r="M210" s="128">
        <f t="shared" ca="1" si="174"/>
        <v>0</v>
      </c>
      <c r="N210" s="128">
        <f t="shared" ca="1" si="174"/>
        <v>0</v>
      </c>
      <c r="O210" s="129"/>
      <c r="P210" s="128">
        <f t="shared" ca="1" si="137"/>
        <v>0</v>
      </c>
      <c r="Q210" s="128">
        <f t="shared" ca="1" si="138"/>
        <v>0</v>
      </c>
      <c r="R210" s="128">
        <f t="shared" ca="1" si="139"/>
        <v>0</v>
      </c>
      <c r="S210" s="128">
        <f t="shared" ca="1" si="140"/>
        <v>0</v>
      </c>
      <c r="T210" s="128">
        <f t="shared" ca="1" si="141"/>
        <v>0</v>
      </c>
      <c r="U210" s="128">
        <f t="shared" ca="1" si="142"/>
        <v>0</v>
      </c>
      <c r="V210" s="128">
        <f t="shared" ca="1" si="143"/>
        <v>0</v>
      </c>
      <c r="W210" s="128">
        <f t="shared" ca="1" si="144"/>
        <v>0</v>
      </c>
      <c r="X210" s="128">
        <f t="shared" ca="1" si="145"/>
        <v>0</v>
      </c>
      <c r="Y210" s="128">
        <f t="shared" ca="1" si="146"/>
        <v>0</v>
      </c>
      <c r="Z210" s="128">
        <f t="shared" ca="1" si="147"/>
        <v>0</v>
      </c>
      <c r="AA210" s="134"/>
      <c r="AB210" s="128">
        <f t="shared" ca="1" si="175"/>
        <v>0</v>
      </c>
      <c r="AC210" s="128">
        <f t="shared" ca="1" si="176"/>
        <v>0</v>
      </c>
      <c r="AD210" s="128">
        <f t="shared" ca="1" si="177"/>
        <v>0</v>
      </c>
      <c r="AE210" s="128">
        <f t="shared" ca="1" si="178"/>
        <v>0</v>
      </c>
      <c r="AF210" s="128">
        <f t="shared" ca="1" si="179"/>
        <v>0</v>
      </c>
      <c r="AG210" s="128">
        <f t="shared" ca="1" si="180"/>
        <v>0</v>
      </c>
      <c r="AH210" s="128">
        <f t="shared" ca="1" si="181"/>
        <v>0</v>
      </c>
      <c r="AI210" s="128">
        <f t="shared" ca="1" si="182"/>
        <v>0</v>
      </c>
      <c r="AJ210" s="128">
        <f t="shared" ca="1" si="183"/>
        <v>0</v>
      </c>
      <c r="AK210" s="128">
        <f t="shared" ca="1" si="184"/>
        <v>0</v>
      </c>
      <c r="AL210" s="132">
        <f t="shared" ca="1" si="148"/>
        <v>0</v>
      </c>
      <c r="AM210" s="135"/>
      <c r="AN210" s="128">
        <f t="shared" ca="1" si="149"/>
        <v>0</v>
      </c>
      <c r="AO210" s="128">
        <f t="shared" ca="1" si="150"/>
        <v>0</v>
      </c>
      <c r="AP210" s="128">
        <f t="shared" ca="1" si="151"/>
        <v>0</v>
      </c>
      <c r="AQ210" s="128">
        <f t="shared" ca="1" si="152"/>
        <v>0</v>
      </c>
      <c r="AR210" s="128">
        <f t="shared" ca="1" si="153"/>
        <v>0</v>
      </c>
      <c r="AS210" s="128">
        <f t="shared" ca="1" si="154"/>
        <v>0</v>
      </c>
      <c r="AT210" s="128">
        <f t="shared" ca="1" si="155"/>
        <v>0</v>
      </c>
      <c r="AU210" s="128">
        <f t="shared" ca="1" si="156"/>
        <v>0</v>
      </c>
      <c r="AV210" s="128">
        <f t="shared" ca="1" si="157"/>
        <v>0</v>
      </c>
      <c r="AW210" s="128">
        <f t="shared" ca="1" si="158"/>
        <v>0</v>
      </c>
      <c r="AX210" s="132">
        <f t="shared" ca="1" si="159"/>
        <v>0</v>
      </c>
      <c r="AY210" s="132"/>
      <c r="AZ210" s="133">
        <f t="shared" ca="1" si="160"/>
        <v>0</v>
      </c>
      <c r="BA210" s="128">
        <f ca="1">IF(R209&lt;=0,0,IF($C210&lt;=SUM($AZ210:AZ210),0,IF(AO210+$C210-SUM($AZ210:AZ210)&gt;R209+AC210,R209+AC210-AO210,$C210-SUM($AZ210:AZ210))))</f>
        <v>0</v>
      </c>
      <c r="BB210" s="128">
        <f ca="1">IF(S209&lt;=0,0,IF($C210&lt;=SUM($AZ210:BA210),0,IF(AP210+$C210-SUM($AZ210:BA210)&gt;S209+AD210,S209+AD210-AP210,$C210-SUM($AZ210:BA210))))</f>
        <v>0</v>
      </c>
      <c r="BC210" s="128">
        <f ca="1">IF(T209&lt;=0,0,IF($C210&lt;=SUM($AZ210:BB210),0,IF(AQ210+$C210-SUM($AZ210:BB210)&gt;T209+AE210,T209+AE210-AQ210,$C210-SUM($AZ210:BB210))))</f>
        <v>0</v>
      </c>
      <c r="BD210" s="128">
        <f ca="1">IF(U209&lt;=0,0,IF($C210&lt;=SUM($AZ210:BC210),0,IF(AR210+$C210-SUM($AZ210:BC210)&gt;U209+AF210,U209+AF210-AR210,$C210-SUM($AZ210:BC210))))</f>
        <v>0</v>
      </c>
      <c r="BE210" s="128">
        <f ca="1">IF(V209&lt;=0,0,IF($C210&lt;=SUM($AZ210:BD210),0,IF(AS210+$C210-SUM($AZ210:BD210)&gt;V209+AG210,V209+AG210-AS210,$C210-SUM($AZ210:BD210))))</f>
        <v>0</v>
      </c>
      <c r="BF210" s="128">
        <f ca="1">IF(W209&lt;=0,0,IF($C210&lt;=SUM($AZ210:BE210),0,IF(AT210+$C210-SUM($AZ210:BE210)&gt;W209+AH210,W209+AH210-AT210,$C210-SUM($AZ210:BE210))))</f>
        <v>0</v>
      </c>
      <c r="BG210" s="128">
        <f ca="1">IF(X209&lt;=0,0,IF($C210&lt;=SUM($AZ210:BF210),0,IF(AU210+$C210-SUM($AZ210:BF210)&gt;X209+AI210,X209+AI210-AU210,$C210-SUM($AZ210:BF210))))</f>
        <v>0</v>
      </c>
      <c r="BH210" s="128">
        <f ca="1">IF(Y209&lt;=0,0,IF($C210&lt;=SUM($AZ210:BG210),0,IF(AV210+$C210-SUM($AZ210:BG210)&gt;Y209+AJ210,Y209+AJ210-AV210,$C210-SUM($AZ210:BG210))))</f>
        <v>0</v>
      </c>
      <c r="BI210" s="128">
        <f ca="1">IF(Z209&lt;=0,0,IF($C210&lt;=SUM($AZ210:BH210),0,IF(AW210+$C210-SUM($AZ210:BH210)&gt;Z209+AK210,Z209+AK210-AW210,$C210-SUM($AZ210:BH210))))</f>
        <v>0</v>
      </c>
    </row>
    <row r="211" spans="1:61" ht="11.1" customHeight="1" x14ac:dyDescent="0.25">
      <c r="A211" s="124" t="str">
        <f t="shared" ca="1" si="161"/>
        <v/>
      </c>
      <c r="B211" s="125" t="e">
        <f t="shared" ca="1" si="136"/>
        <v>#N/A</v>
      </c>
      <c r="C211" s="126" t="str">
        <f ca="1">IF(A211="","",IF(snowball,IF(($E$5-AX211)&lt;0,0,$E$5-AX211),0)+D211)</f>
        <v/>
      </c>
      <c r="D211" s="127"/>
      <c r="E211" s="128">
        <f t="shared" ca="1" si="131"/>
        <v>0</v>
      </c>
      <c r="F211" s="128">
        <f t="shared" ca="1" si="132"/>
        <v>0</v>
      </c>
      <c r="G211" s="128">
        <f t="shared" ca="1" si="133"/>
        <v>0</v>
      </c>
      <c r="H211" s="128">
        <f t="shared" ca="1" si="134"/>
        <v>0</v>
      </c>
      <c r="I211" s="128">
        <f t="shared" ca="1" si="174"/>
        <v>0</v>
      </c>
      <c r="J211" s="128">
        <f t="shared" ca="1" si="174"/>
        <v>0</v>
      </c>
      <c r="K211" s="128">
        <f t="shared" ca="1" si="174"/>
        <v>0</v>
      </c>
      <c r="L211" s="128">
        <f t="shared" ca="1" si="174"/>
        <v>0</v>
      </c>
      <c r="M211" s="128">
        <f t="shared" ca="1" si="174"/>
        <v>0</v>
      </c>
      <c r="N211" s="128">
        <f t="shared" ca="1" si="174"/>
        <v>0</v>
      </c>
      <c r="O211" s="129"/>
      <c r="P211" s="128">
        <f t="shared" ca="1" si="137"/>
        <v>0</v>
      </c>
      <c r="Q211" s="128">
        <f t="shared" ca="1" si="138"/>
        <v>0</v>
      </c>
      <c r="R211" s="128">
        <f t="shared" ca="1" si="139"/>
        <v>0</v>
      </c>
      <c r="S211" s="128">
        <f t="shared" ca="1" si="140"/>
        <v>0</v>
      </c>
      <c r="T211" s="128">
        <f t="shared" ca="1" si="141"/>
        <v>0</v>
      </c>
      <c r="U211" s="128">
        <f t="shared" ca="1" si="142"/>
        <v>0</v>
      </c>
      <c r="V211" s="128">
        <f t="shared" ca="1" si="143"/>
        <v>0</v>
      </c>
      <c r="W211" s="128">
        <f t="shared" ca="1" si="144"/>
        <v>0</v>
      </c>
      <c r="X211" s="128">
        <f t="shared" ca="1" si="145"/>
        <v>0</v>
      </c>
      <c r="Y211" s="128">
        <f t="shared" ca="1" si="146"/>
        <v>0</v>
      </c>
      <c r="Z211" s="128">
        <f t="shared" ca="1" si="147"/>
        <v>0</v>
      </c>
      <c r="AA211" s="134"/>
      <c r="AB211" s="128">
        <f t="shared" ca="1" si="175"/>
        <v>0</v>
      </c>
      <c r="AC211" s="128">
        <f t="shared" ca="1" si="176"/>
        <v>0</v>
      </c>
      <c r="AD211" s="128">
        <f t="shared" ca="1" si="177"/>
        <v>0</v>
      </c>
      <c r="AE211" s="128">
        <f t="shared" ca="1" si="178"/>
        <v>0</v>
      </c>
      <c r="AF211" s="128">
        <f t="shared" ca="1" si="179"/>
        <v>0</v>
      </c>
      <c r="AG211" s="128">
        <f t="shared" ca="1" si="180"/>
        <v>0</v>
      </c>
      <c r="AH211" s="128">
        <f t="shared" ca="1" si="181"/>
        <v>0</v>
      </c>
      <c r="AI211" s="128">
        <f t="shared" ca="1" si="182"/>
        <v>0</v>
      </c>
      <c r="AJ211" s="128">
        <f t="shared" ca="1" si="183"/>
        <v>0</v>
      </c>
      <c r="AK211" s="128">
        <f t="shared" ca="1" si="184"/>
        <v>0</v>
      </c>
      <c r="AL211" s="132">
        <f t="shared" ca="1" si="148"/>
        <v>0</v>
      </c>
      <c r="AM211" s="135"/>
      <c r="AN211" s="128">
        <f t="shared" ca="1" si="149"/>
        <v>0</v>
      </c>
      <c r="AO211" s="128">
        <f t="shared" ca="1" si="150"/>
        <v>0</v>
      </c>
      <c r="AP211" s="128">
        <f t="shared" ca="1" si="151"/>
        <v>0</v>
      </c>
      <c r="AQ211" s="128">
        <f t="shared" ca="1" si="152"/>
        <v>0</v>
      </c>
      <c r="AR211" s="128">
        <f t="shared" ca="1" si="153"/>
        <v>0</v>
      </c>
      <c r="AS211" s="128">
        <f t="shared" ca="1" si="154"/>
        <v>0</v>
      </c>
      <c r="AT211" s="128">
        <f t="shared" ca="1" si="155"/>
        <v>0</v>
      </c>
      <c r="AU211" s="128">
        <f t="shared" ca="1" si="156"/>
        <v>0</v>
      </c>
      <c r="AV211" s="128">
        <f t="shared" ca="1" si="157"/>
        <v>0</v>
      </c>
      <c r="AW211" s="128">
        <f t="shared" ca="1" si="158"/>
        <v>0</v>
      </c>
      <c r="AX211" s="132">
        <f t="shared" ca="1" si="159"/>
        <v>0</v>
      </c>
      <c r="AY211" s="132"/>
      <c r="AZ211" s="133">
        <f t="shared" ca="1" si="160"/>
        <v>0</v>
      </c>
      <c r="BA211" s="128">
        <f ca="1">IF(R210&lt;=0,0,IF($C211&lt;=SUM($AZ211:AZ211),0,IF(AO211+$C211-SUM($AZ211:AZ211)&gt;R210+AC211,R210+AC211-AO211,$C211-SUM($AZ211:AZ211))))</f>
        <v>0</v>
      </c>
      <c r="BB211" s="128">
        <f ca="1">IF(S210&lt;=0,0,IF($C211&lt;=SUM($AZ211:BA211),0,IF(AP211+$C211-SUM($AZ211:BA211)&gt;S210+AD211,S210+AD211-AP211,$C211-SUM($AZ211:BA211))))</f>
        <v>0</v>
      </c>
      <c r="BC211" s="128">
        <f ca="1">IF(T210&lt;=0,0,IF($C211&lt;=SUM($AZ211:BB211),0,IF(AQ211+$C211-SUM($AZ211:BB211)&gt;T210+AE211,T210+AE211-AQ211,$C211-SUM($AZ211:BB211))))</f>
        <v>0</v>
      </c>
      <c r="BD211" s="128">
        <f ca="1">IF(U210&lt;=0,0,IF($C211&lt;=SUM($AZ211:BC211),0,IF(AR211+$C211-SUM($AZ211:BC211)&gt;U210+AF211,U210+AF211-AR211,$C211-SUM($AZ211:BC211))))</f>
        <v>0</v>
      </c>
      <c r="BE211" s="128">
        <f ca="1">IF(V210&lt;=0,0,IF($C211&lt;=SUM($AZ211:BD211),0,IF(AS211+$C211-SUM($AZ211:BD211)&gt;V210+AG211,V210+AG211-AS211,$C211-SUM($AZ211:BD211))))</f>
        <v>0</v>
      </c>
      <c r="BF211" s="128">
        <f ca="1">IF(W210&lt;=0,0,IF($C211&lt;=SUM($AZ211:BE211),0,IF(AT211+$C211-SUM($AZ211:BE211)&gt;W210+AH211,W210+AH211-AT211,$C211-SUM($AZ211:BE211))))</f>
        <v>0</v>
      </c>
      <c r="BG211" s="128">
        <f ca="1">IF(X210&lt;=0,0,IF($C211&lt;=SUM($AZ211:BF211),0,IF(AU211+$C211-SUM($AZ211:BF211)&gt;X210+AI211,X210+AI211-AU211,$C211-SUM($AZ211:BF211))))</f>
        <v>0</v>
      </c>
      <c r="BH211" s="128">
        <f ca="1">IF(Y210&lt;=0,0,IF($C211&lt;=SUM($AZ211:BG211),0,IF(AV211+$C211-SUM($AZ211:BG211)&gt;Y210+AJ211,Y210+AJ211-AV211,$C211-SUM($AZ211:BG211))))</f>
        <v>0</v>
      </c>
      <c r="BI211" s="128">
        <f ca="1">IF(Z210&lt;=0,0,IF($C211&lt;=SUM($AZ211:BH211),0,IF(AW211+$C211-SUM($AZ211:BH211)&gt;Z210+AK211,Z210+AK211-AW211,$C211-SUM($AZ211:BH211))))</f>
        <v>0</v>
      </c>
    </row>
    <row r="212" spans="1:61" ht="11.1" customHeight="1" x14ac:dyDescent="0.25">
      <c r="A212" s="124" t="str">
        <f t="shared" ca="1" si="161"/>
        <v/>
      </c>
      <c r="B212" s="125" t="e">
        <f t="shared" ca="1" si="136"/>
        <v>#N/A</v>
      </c>
      <c r="C212" s="126" t="str">
        <f ca="1">IF(A212="","",IF(snowball,IF(($E$5-AX212)&lt;0,0,$E$5-AX212),0)+D212)</f>
        <v/>
      </c>
      <c r="D212" s="127"/>
      <c r="E212" s="128">
        <f t="shared" ca="1" si="131"/>
        <v>0</v>
      </c>
      <c r="F212" s="128">
        <f t="shared" ca="1" si="132"/>
        <v>0</v>
      </c>
      <c r="G212" s="128">
        <f t="shared" ca="1" si="133"/>
        <v>0</v>
      </c>
      <c r="H212" s="128">
        <f t="shared" ca="1" si="134"/>
        <v>0</v>
      </c>
      <c r="I212" s="128">
        <f t="shared" ca="1" si="174"/>
        <v>0</v>
      </c>
      <c r="J212" s="128">
        <f t="shared" ca="1" si="174"/>
        <v>0</v>
      </c>
      <c r="K212" s="128">
        <f t="shared" ca="1" si="174"/>
        <v>0</v>
      </c>
      <c r="L212" s="128">
        <f t="shared" ca="1" si="174"/>
        <v>0</v>
      </c>
      <c r="M212" s="128">
        <f t="shared" ca="1" si="174"/>
        <v>0</v>
      </c>
      <c r="N212" s="128">
        <f t="shared" ca="1" si="174"/>
        <v>0</v>
      </c>
      <c r="O212" s="129"/>
      <c r="P212" s="128">
        <f t="shared" ca="1" si="137"/>
        <v>0</v>
      </c>
      <c r="Q212" s="128">
        <f t="shared" ca="1" si="138"/>
        <v>0</v>
      </c>
      <c r="R212" s="128">
        <f t="shared" ca="1" si="139"/>
        <v>0</v>
      </c>
      <c r="S212" s="128">
        <f t="shared" ca="1" si="140"/>
        <v>0</v>
      </c>
      <c r="T212" s="128">
        <f t="shared" ca="1" si="141"/>
        <v>0</v>
      </c>
      <c r="U212" s="128">
        <f t="shared" ca="1" si="142"/>
        <v>0</v>
      </c>
      <c r="V212" s="128">
        <f t="shared" ca="1" si="143"/>
        <v>0</v>
      </c>
      <c r="W212" s="128">
        <f t="shared" ca="1" si="144"/>
        <v>0</v>
      </c>
      <c r="X212" s="128">
        <f t="shared" ca="1" si="145"/>
        <v>0</v>
      </c>
      <c r="Y212" s="128">
        <f t="shared" ca="1" si="146"/>
        <v>0</v>
      </c>
      <c r="Z212" s="128">
        <f t="shared" ca="1" si="147"/>
        <v>0</v>
      </c>
      <c r="AA212" s="134"/>
      <c r="AB212" s="128">
        <f t="shared" ca="1" si="175"/>
        <v>0</v>
      </c>
      <c r="AC212" s="128">
        <f t="shared" ca="1" si="176"/>
        <v>0</v>
      </c>
      <c r="AD212" s="128">
        <f t="shared" ca="1" si="177"/>
        <v>0</v>
      </c>
      <c r="AE212" s="128">
        <f t="shared" ca="1" si="178"/>
        <v>0</v>
      </c>
      <c r="AF212" s="128">
        <f t="shared" ca="1" si="179"/>
        <v>0</v>
      </c>
      <c r="AG212" s="128">
        <f t="shared" ca="1" si="180"/>
        <v>0</v>
      </c>
      <c r="AH212" s="128">
        <f t="shared" ca="1" si="181"/>
        <v>0</v>
      </c>
      <c r="AI212" s="128">
        <f t="shared" ca="1" si="182"/>
        <v>0</v>
      </c>
      <c r="AJ212" s="128">
        <f t="shared" ca="1" si="183"/>
        <v>0</v>
      </c>
      <c r="AK212" s="128">
        <f t="shared" ca="1" si="184"/>
        <v>0</v>
      </c>
      <c r="AL212" s="132">
        <f t="shared" ca="1" si="148"/>
        <v>0</v>
      </c>
      <c r="AM212" s="135"/>
      <c r="AN212" s="128">
        <f t="shared" ca="1" si="149"/>
        <v>0</v>
      </c>
      <c r="AO212" s="128">
        <f t="shared" ca="1" si="150"/>
        <v>0</v>
      </c>
      <c r="AP212" s="128">
        <f t="shared" ca="1" si="151"/>
        <v>0</v>
      </c>
      <c r="AQ212" s="128">
        <f t="shared" ca="1" si="152"/>
        <v>0</v>
      </c>
      <c r="AR212" s="128">
        <f t="shared" ca="1" si="153"/>
        <v>0</v>
      </c>
      <c r="AS212" s="128">
        <f t="shared" ca="1" si="154"/>
        <v>0</v>
      </c>
      <c r="AT212" s="128">
        <f t="shared" ca="1" si="155"/>
        <v>0</v>
      </c>
      <c r="AU212" s="128">
        <f t="shared" ca="1" si="156"/>
        <v>0</v>
      </c>
      <c r="AV212" s="128">
        <f t="shared" ca="1" si="157"/>
        <v>0</v>
      </c>
      <c r="AW212" s="128">
        <f t="shared" ca="1" si="158"/>
        <v>0</v>
      </c>
      <c r="AX212" s="132">
        <f t="shared" ca="1" si="159"/>
        <v>0</v>
      </c>
      <c r="AY212" s="132"/>
      <c r="AZ212" s="133">
        <f t="shared" ca="1" si="160"/>
        <v>0</v>
      </c>
      <c r="BA212" s="128">
        <f ca="1">IF(R211&lt;=0,0,IF($C212&lt;=SUM($AZ212:AZ212),0,IF(AO212+$C212-SUM($AZ212:AZ212)&gt;R211+AC212,R211+AC212-AO212,$C212-SUM($AZ212:AZ212))))</f>
        <v>0</v>
      </c>
      <c r="BB212" s="128">
        <f ca="1">IF(S211&lt;=0,0,IF($C212&lt;=SUM($AZ212:BA212),0,IF(AP212+$C212-SUM($AZ212:BA212)&gt;S211+AD212,S211+AD212-AP212,$C212-SUM($AZ212:BA212))))</f>
        <v>0</v>
      </c>
      <c r="BC212" s="128">
        <f ca="1">IF(T211&lt;=0,0,IF($C212&lt;=SUM($AZ212:BB212),0,IF(AQ212+$C212-SUM($AZ212:BB212)&gt;T211+AE212,T211+AE212-AQ212,$C212-SUM($AZ212:BB212))))</f>
        <v>0</v>
      </c>
      <c r="BD212" s="128">
        <f ca="1">IF(U211&lt;=0,0,IF($C212&lt;=SUM($AZ212:BC212),0,IF(AR212+$C212-SUM($AZ212:BC212)&gt;U211+AF212,U211+AF212-AR212,$C212-SUM($AZ212:BC212))))</f>
        <v>0</v>
      </c>
      <c r="BE212" s="128">
        <f ca="1">IF(V211&lt;=0,0,IF($C212&lt;=SUM($AZ212:BD212),0,IF(AS212+$C212-SUM($AZ212:BD212)&gt;V211+AG212,V211+AG212-AS212,$C212-SUM($AZ212:BD212))))</f>
        <v>0</v>
      </c>
      <c r="BF212" s="128">
        <f ca="1">IF(W211&lt;=0,0,IF($C212&lt;=SUM($AZ212:BE212),0,IF(AT212+$C212-SUM($AZ212:BE212)&gt;W211+AH212,W211+AH212-AT212,$C212-SUM($AZ212:BE212))))</f>
        <v>0</v>
      </c>
      <c r="BG212" s="128">
        <f ca="1">IF(X211&lt;=0,0,IF($C212&lt;=SUM($AZ212:BF212),0,IF(AU212+$C212-SUM($AZ212:BF212)&gt;X211+AI212,X211+AI212-AU212,$C212-SUM($AZ212:BF212))))</f>
        <v>0</v>
      </c>
      <c r="BH212" s="128">
        <f ca="1">IF(Y211&lt;=0,0,IF($C212&lt;=SUM($AZ212:BG212),0,IF(AV212+$C212-SUM($AZ212:BG212)&gt;Y211+AJ212,Y211+AJ212-AV212,$C212-SUM($AZ212:BG212))))</f>
        <v>0</v>
      </c>
      <c r="BI212" s="128">
        <f ca="1">IF(Z211&lt;=0,0,IF($C212&lt;=SUM($AZ212:BH212),0,IF(AW212+$C212-SUM($AZ212:BH212)&gt;Z211+AK212,Z211+AK212-AW212,$C212-SUM($AZ212:BH212))))</f>
        <v>0</v>
      </c>
    </row>
    <row r="213" spans="1:61" ht="11.1" customHeight="1" x14ac:dyDescent="0.25">
      <c r="A213" s="124" t="str">
        <f t="shared" ca="1" si="161"/>
        <v/>
      </c>
      <c r="B213" s="125" t="e">
        <f t="shared" ca="1" si="136"/>
        <v>#N/A</v>
      </c>
      <c r="C213" s="126" t="str">
        <f ca="1">IF(A213="","",IF(snowball,IF(($E$5-AX213)&lt;0,0,$E$5-AX213),0)+D213)</f>
        <v/>
      </c>
      <c r="D213" s="127"/>
      <c r="E213" s="128">
        <f t="shared" ref="E213:E234" ca="1" si="185">AN213+AZ213</f>
        <v>0</v>
      </c>
      <c r="F213" s="128">
        <f t="shared" ref="F213:F234" ca="1" si="186">AO213+BA213</f>
        <v>0</v>
      </c>
      <c r="G213" s="128">
        <f t="shared" ref="G213:G234" ca="1" si="187">AP213+BB213</f>
        <v>0</v>
      </c>
      <c r="H213" s="128">
        <f t="shared" ref="H213:H234" ca="1" si="188">AQ213+BC213</f>
        <v>0</v>
      </c>
      <c r="I213" s="128">
        <f t="shared" ref="I213:N228" ca="1" si="189">AR213+BD213</f>
        <v>0</v>
      </c>
      <c r="J213" s="128">
        <f t="shared" ca="1" si="189"/>
        <v>0</v>
      </c>
      <c r="K213" s="128">
        <f t="shared" ca="1" si="189"/>
        <v>0</v>
      </c>
      <c r="L213" s="128">
        <f t="shared" ca="1" si="189"/>
        <v>0</v>
      </c>
      <c r="M213" s="128">
        <f t="shared" ca="1" si="189"/>
        <v>0</v>
      </c>
      <c r="N213" s="128">
        <f t="shared" ca="1" si="189"/>
        <v>0</v>
      </c>
      <c r="O213" s="129"/>
      <c r="P213" s="128">
        <f t="shared" ca="1" si="137"/>
        <v>0</v>
      </c>
      <c r="Q213" s="128">
        <f t="shared" ca="1" si="138"/>
        <v>0</v>
      </c>
      <c r="R213" s="128">
        <f t="shared" ca="1" si="139"/>
        <v>0</v>
      </c>
      <c r="S213" s="128">
        <f t="shared" ca="1" si="140"/>
        <v>0</v>
      </c>
      <c r="T213" s="128">
        <f t="shared" ca="1" si="141"/>
        <v>0</v>
      </c>
      <c r="U213" s="128">
        <f t="shared" ca="1" si="142"/>
        <v>0</v>
      </c>
      <c r="V213" s="128">
        <f t="shared" ca="1" si="143"/>
        <v>0</v>
      </c>
      <c r="W213" s="128">
        <f t="shared" ca="1" si="144"/>
        <v>0</v>
      </c>
      <c r="X213" s="128">
        <f t="shared" ca="1" si="145"/>
        <v>0</v>
      </c>
      <c r="Y213" s="128">
        <f t="shared" ca="1" si="146"/>
        <v>0</v>
      </c>
      <c r="Z213" s="128">
        <f t="shared" ca="1" si="147"/>
        <v>0</v>
      </c>
      <c r="AA213" s="134"/>
      <c r="AB213" s="128">
        <f t="shared" ca="1" si="175"/>
        <v>0</v>
      </c>
      <c r="AC213" s="128">
        <f t="shared" ca="1" si="176"/>
        <v>0</v>
      </c>
      <c r="AD213" s="128">
        <f t="shared" ca="1" si="177"/>
        <v>0</v>
      </c>
      <c r="AE213" s="128">
        <f ca="1">ROUND(T212*H$9/12,2)</f>
        <v>0</v>
      </c>
      <c r="AF213" s="128">
        <f ca="1">ROUND(U212*I$9/12,2)</f>
        <v>0</v>
      </c>
      <c r="AG213" s="128">
        <f ca="1">ROUND(V212*J$9/12,2)</f>
        <v>0</v>
      </c>
      <c r="AH213" s="128">
        <f t="shared" ref="AH213:AH225" ca="1" si="190">ROUND(W212*K$9/12,2)</f>
        <v>0</v>
      </c>
      <c r="AI213" s="128">
        <f t="shared" ref="AI213:AI225" ca="1" si="191">ROUND(X212*L$9/12,2)</f>
        <v>0</v>
      </c>
      <c r="AJ213" s="128">
        <f t="shared" ref="AJ213:AJ225" ca="1" si="192">ROUND(Y212*M$9/12,2)</f>
        <v>0</v>
      </c>
      <c r="AK213" s="128">
        <f t="shared" ref="AK213:AK225" ca="1" si="193">ROUND(Z212*N$9/12,2)</f>
        <v>0</v>
      </c>
      <c r="AL213" s="132">
        <f t="shared" ca="1" si="148"/>
        <v>0</v>
      </c>
      <c r="AM213" s="135"/>
      <c r="AN213" s="128">
        <f t="shared" ca="1" si="149"/>
        <v>0</v>
      </c>
      <c r="AO213" s="128">
        <f t="shared" ca="1" si="150"/>
        <v>0</v>
      </c>
      <c r="AP213" s="128">
        <f t="shared" ca="1" si="151"/>
        <v>0</v>
      </c>
      <c r="AQ213" s="128">
        <f t="shared" ca="1" si="152"/>
        <v>0</v>
      </c>
      <c r="AR213" s="128">
        <f t="shared" ca="1" si="153"/>
        <v>0</v>
      </c>
      <c r="AS213" s="128">
        <f t="shared" ca="1" si="154"/>
        <v>0</v>
      </c>
      <c r="AT213" s="128">
        <f t="shared" ca="1" si="155"/>
        <v>0</v>
      </c>
      <c r="AU213" s="128">
        <f t="shared" ca="1" si="156"/>
        <v>0</v>
      </c>
      <c r="AV213" s="128">
        <f t="shared" ca="1" si="157"/>
        <v>0</v>
      </c>
      <c r="AW213" s="128">
        <f t="shared" ca="1" si="158"/>
        <v>0</v>
      </c>
      <c r="AX213" s="132">
        <f t="shared" ca="1" si="159"/>
        <v>0</v>
      </c>
      <c r="AY213" s="132"/>
      <c r="AZ213" s="133">
        <f t="shared" ca="1" si="160"/>
        <v>0</v>
      </c>
      <c r="BA213" s="128">
        <f ca="1">IF(R212&lt;=0,0,IF($C213&lt;=SUM($AZ213:AZ213),0,IF(AO213+$C213-SUM($AZ213:AZ213)&gt;R212+AC213,R212+AC213-AO213,$C213-SUM($AZ213:AZ213))))</f>
        <v>0</v>
      </c>
      <c r="BB213" s="128">
        <f ca="1">IF(S212&lt;=0,0,IF($C213&lt;=SUM($AZ213:BA213),0,IF(AP213+$C213-SUM($AZ213:BA213)&gt;S212+AD213,S212+AD213-AP213,$C213-SUM($AZ213:BA213))))</f>
        <v>0</v>
      </c>
      <c r="BC213" s="128">
        <f ca="1">IF(T212&lt;=0,0,IF($C213&lt;=SUM($AZ213:BB213),0,IF(AQ213+$C213-SUM($AZ213:BB213)&gt;T212+AE213,T212+AE213-AQ213,$C213-SUM($AZ213:BB213))))</f>
        <v>0</v>
      </c>
      <c r="BD213" s="128">
        <f ca="1">IF(U212&lt;=0,0,IF($C213&lt;=SUM($AZ213:BC213),0,IF(AR213+$C213-SUM($AZ213:BC213)&gt;U212+AF213,U212+AF213-AR213,$C213-SUM($AZ213:BC213))))</f>
        <v>0</v>
      </c>
      <c r="BE213" s="128">
        <f ca="1">IF(V212&lt;=0,0,IF($C213&lt;=SUM($AZ213:BD213),0,IF(AS213+$C213-SUM($AZ213:BD213)&gt;V212+AG213,V212+AG213-AS213,$C213-SUM($AZ213:BD213))))</f>
        <v>0</v>
      </c>
      <c r="BF213" s="128">
        <f ca="1">IF(W212&lt;=0,0,IF($C213&lt;=SUM($AZ213:BE213),0,IF(AT213+$C213-SUM($AZ213:BE213)&gt;W212+AH213,W212+AH213-AT213,$C213-SUM($AZ213:BE213))))</f>
        <v>0</v>
      </c>
      <c r="BG213" s="128">
        <f ca="1">IF(X212&lt;=0,0,IF($C213&lt;=SUM($AZ213:BF213),0,IF(AU213+$C213-SUM($AZ213:BF213)&gt;X212+AI213,X212+AI213-AU213,$C213-SUM($AZ213:BF213))))</f>
        <v>0</v>
      </c>
      <c r="BH213" s="128">
        <f ca="1">IF(Y212&lt;=0,0,IF($C213&lt;=SUM($AZ213:BG213),0,IF(AV213+$C213-SUM($AZ213:BG213)&gt;Y212+AJ213,Y212+AJ213-AV213,$C213-SUM($AZ213:BG213))))</f>
        <v>0</v>
      </c>
      <c r="BI213" s="128">
        <f ca="1">IF(Z212&lt;=0,0,IF($C213&lt;=SUM($AZ213:BH213),0,IF(AW213+$C213-SUM($AZ213:BH213)&gt;Z212+AK213,Z212+AK213-AW213,$C213-SUM($AZ213:BH213))))</f>
        <v>0</v>
      </c>
    </row>
    <row r="214" spans="1:61" ht="11.1" customHeight="1" x14ac:dyDescent="0.25">
      <c r="A214" s="124" t="str">
        <f t="shared" ca="1" si="161"/>
        <v/>
      </c>
      <c r="B214" s="125" t="e">
        <f t="shared" ref="B214:B277" ca="1" si="194">IF(A214="",NA(),DATE(YEAR(B213),MONTH(B213)+1,1))</f>
        <v>#N/A</v>
      </c>
      <c r="C214" s="126" t="str">
        <f ca="1">IF(A214="","",IF(snowball,IF(($E$5-AX214)&lt;0,0,$E$5-AX214),0)+D214)</f>
        <v/>
      </c>
      <c r="D214" s="127"/>
      <c r="E214" s="128">
        <f t="shared" ca="1" si="185"/>
        <v>0</v>
      </c>
      <c r="F214" s="128">
        <f t="shared" ca="1" si="186"/>
        <v>0</v>
      </c>
      <c r="G214" s="128">
        <f t="shared" ca="1" si="187"/>
        <v>0</v>
      </c>
      <c r="H214" s="128">
        <f t="shared" ca="1" si="188"/>
        <v>0</v>
      </c>
      <c r="I214" s="128">
        <f t="shared" ca="1" si="189"/>
        <v>0</v>
      </c>
      <c r="J214" s="128">
        <f t="shared" ca="1" si="189"/>
        <v>0</v>
      </c>
      <c r="K214" s="128">
        <f t="shared" ca="1" si="189"/>
        <v>0</v>
      </c>
      <c r="L214" s="128">
        <f t="shared" ca="1" si="189"/>
        <v>0</v>
      </c>
      <c r="M214" s="128">
        <f t="shared" ca="1" si="189"/>
        <v>0</v>
      </c>
      <c r="N214" s="128">
        <f t="shared" ca="1" si="189"/>
        <v>0</v>
      </c>
      <c r="O214" s="129"/>
      <c r="P214" s="128">
        <f t="shared" ref="P214:P277" ca="1" si="195">SUM(Q214:Z214)</f>
        <v>0</v>
      </c>
      <c r="Q214" s="128">
        <f t="shared" ref="Q214:Q277" ca="1" si="196">IF(E$8=0,0,ROUND(Q213-(E214-AB214),2))</f>
        <v>0</v>
      </c>
      <c r="R214" s="128">
        <f t="shared" ref="R214:R277" ca="1" si="197">IF(F$8=0,0,ROUND(R213-(F214-AC214),2))</f>
        <v>0</v>
      </c>
      <c r="S214" s="128">
        <f t="shared" ref="S214:S277" ca="1" si="198">IF(G$8=0,0,ROUND(S213-(G214-AD214),2))</f>
        <v>0</v>
      </c>
      <c r="T214" s="128">
        <f t="shared" ref="T214:T277" ca="1" si="199">IF(H$8=0,0,ROUND(T213-(H214-AE214),2))</f>
        <v>0</v>
      </c>
      <c r="U214" s="128">
        <f t="shared" ref="U214:U277" ca="1" si="200">IF(I$8=0,0,ROUND(U213-(I214-AF214),2))</f>
        <v>0</v>
      </c>
      <c r="V214" s="128">
        <f t="shared" ref="V214:V277" ca="1" si="201">IF(J$8=0,0,ROUND(V213-(J214-AG214),2))</f>
        <v>0</v>
      </c>
      <c r="W214" s="128">
        <f t="shared" ref="W214:W277" ca="1" si="202">IF(K$8=0,0,ROUND(W213-(K214-AH214),2))</f>
        <v>0</v>
      </c>
      <c r="X214" s="128">
        <f t="shared" ref="X214:X277" ca="1" si="203">IF(L$8=0,0,ROUND(X213-(L214-AI214),2))</f>
        <v>0</v>
      </c>
      <c r="Y214" s="128">
        <f t="shared" ref="Y214:Y277" ca="1" si="204">IF(M$8=0,0,ROUND(Y213-(M214-AJ214),2))</f>
        <v>0</v>
      </c>
      <c r="Z214" s="128">
        <f t="shared" ref="Z214:Z277" ca="1" si="205">IF(N$8=0,0,ROUND(Z213-(N214-AK214),2))</f>
        <v>0</v>
      </c>
      <c r="AA214" s="134"/>
      <c r="AB214" s="128">
        <f t="shared" ca="1" si="175"/>
        <v>0</v>
      </c>
      <c r="AC214" s="128">
        <f t="shared" ca="1" si="176"/>
        <v>0</v>
      </c>
      <c r="AD214" s="128">
        <f t="shared" ca="1" si="177"/>
        <v>0</v>
      </c>
      <c r="AE214" s="128">
        <f t="shared" ref="AE214:AE225" ca="1" si="206">ROUND(T213*H$9/12,2)</f>
        <v>0</v>
      </c>
      <c r="AF214" s="128">
        <f t="shared" ref="AF214:AF225" ca="1" si="207">ROUND(U213*I$9/12,2)</f>
        <v>0</v>
      </c>
      <c r="AG214" s="128">
        <f t="shared" ref="AG214:AG225" ca="1" si="208">ROUND(V213*J$9/12,2)</f>
        <v>0</v>
      </c>
      <c r="AH214" s="128">
        <f t="shared" ca="1" si="190"/>
        <v>0</v>
      </c>
      <c r="AI214" s="128">
        <f t="shared" ca="1" si="191"/>
        <v>0</v>
      </c>
      <c r="AJ214" s="128">
        <f t="shared" ca="1" si="192"/>
        <v>0</v>
      </c>
      <c r="AK214" s="128">
        <f t="shared" ca="1" si="193"/>
        <v>0</v>
      </c>
      <c r="AL214" s="132">
        <f t="shared" ref="AL214:AL277" ca="1" si="209">SUM(AB214:AK214)</f>
        <v>0</v>
      </c>
      <c r="AM214" s="135"/>
      <c r="AN214" s="128">
        <f t="shared" ref="AN214:AN277" ca="1" si="210">IF(Q213&gt;0,IF((Q213+AB214)&lt;E$10,Q213+AB214,E$10),0)</f>
        <v>0</v>
      </c>
      <c r="AO214" s="128">
        <f t="shared" ref="AO214:AO277" ca="1" si="211">IF(R213&gt;0,IF((R213+AC214)&lt;F$10,R213+AC214,F$10),0)</f>
        <v>0</v>
      </c>
      <c r="AP214" s="128">
        <f t="shared" ref="AP214:AP277" ca="1" si="212">IF(S213&gt;0,IF((S213+AD214)&lt;G$10,S213+AD214,G$10),0)</f>
        <v>0</v>
      </c>
      <c r="AQ214" s="128">
        <f t="shared" ref="AQ214:AQ277" ca="1" si="213">IF(T213&gt;0,IF((T213+AE214)&lt;H$10,T213+AE214,H$10),0)</f>
        <v>0</v>
      </c>
      <c r="AR214" s="128">
        <f t="shared" ref="AR214:AR277" ca="1" si="214">IF(U213&gt;0,IF((U213+AF214)&lt;I$10,U213+AF214,I$10),0)</f>
        <v>0</v>
      </c>
      <c r="AS214" s="128">
        <f t="shared" ref="AS214:AS277" ca="1" si="215">IF(V213&gt;0,IF((V213+AG214)&lt;J$10,V213+AG214,J$10),0)</f>
        <v>0</v>
      </c>
      <c r="AT214" s="128">
        <f t="shared" ref="AT214:AT277" ca="1" si="216">IF(W213&gt;0,IF((W213+AH214)&lt;K$10,W213+AH214,K$10),0)</f>
        <v>0</v>
      </c>
      <c r="AU214" s="128">
        <f t="shared" ref="AU214:AU277" ca="1" si="217">IF(X213&gt;0,IF((X213+AI214)&lt;L$10,X213+AI214,L$10),0)</f>
        <v>0</v>
      </c>
      <c r="AV214" s="128">
        <f t="shared" ref="AV214:AV277" ca="1" si="218">IF(Y213&gt;0,IF((Y213+AJ214)&lt;M$10,Y213+AJ214,M$10),0)</f>
        <v>0</v>
      </c>
      <c r="AW214" s="128">
        <f t="shared" ref="AW214:AW277" ca="1" si="219">IF(Z213&gt;0,IF((Z213+AK214)&lt;N$10,Z213+AK214,N$10),0)</f>
        <v>0</v>
      </c>
      <c r="AX214" s="132">
        <f t="shared" ref="AX214:AX234" ca="1" si="220">SUM(AN214:AW214)</f>
        <v>0</v>
      </c>
      <c r="AY214" s="132"/>
      <c r="AZ214" s="133">
        <f t="shared" ref="AZ214:AZ277" ca="1" si="221">IF(Q213&lt;=0,0,IF(AN214+$C214&gt;Q213+AB214,Q213+AB214-AN214,$C214))</f>
        <v>0</v>
      </c>
      <c r="BA214" s="128">
        <f ca="1">IF(R213&lt;=0,0,IF($C214&lt;=SUM($AZ214:AZ214),0,IF(AO214+$C214-SUM($AZ214:AZ214)&gt;R213+AC214,R213+AC214-AO214,$C214-SUM($AZ214:AZ214))))</f>
        <v>0</v>
      </c>
      <c r="BB214" s="128">
        <f ca="1">IF(S213&lt;=0,0,IF($C214&lt;=SUM($AZ214:BA214),0,IF(AP214+$C214-SUM($AZ214:BA214)&gt;S213+AD214,S213+AD214-AP214,$C214-SUM($AZ214:BA214))))</f>
        <v>0</v>
      </c>
      <c r="BC214" s="128">
        <f ca="1">IF(T213&lt;=0,0,IF($C214&lt;=SUM($AZ214:BB214),0,IF(AQ214+$C214-SUM($AZ214:BB214)&gt;T213+AE214,T213+AE214-AQ214,$C214-SUM($AZ214:BB214))))</f>
        <v>0</v>
      </c>
      <c r="BD214" s="128">
        <f ca="1">IF(U213&lt;=0,0,IF($C214&lt;=SUM($AZ214:BC214),0,IF(AR214+$C214-SUM($AZ214:BC214)&gt;U213+AF214,U213+AF214-AR214,$C214-SUM($AZ214:BC214))))</f>
        <v>0</v>
      </c>
      <c r="BE214" s="128">
        <f ca="1">IF(V213&lt;=0,0,IF($C214&lt;=SUM($AZ214:BD214),0,IF(AS214+$C214-SUM($AZ214:BD214)&gt;V213+AG214,V213+AG214-AS214,$C214-SUM($AZ214:BD214))))</f>
        <v>0</v>
      </c>
      <c r="BF214" s="128">
        <f ca="1">IF(W213&lt;=0,0,IF($C214&lt;=SUM($AZ214:BE214),0,IF(AT214+$C214-SUM($AZ214:BE214)&gt;W213+AH214,W213+AH214-AT214,$C214-SUM($AZ214:BE214))))</f>
        <v>0</v>
      </c>
      <c r="BG214" s="128">
        <f ca="1">IF(X213&lt;=0,0,IF($C214&lt;=SUM($AZ214:BF214),0,IF(AU214+$C214-SUM($AZ214:BF214)&gt;X213+AI214,X213+AI214-AU214,$C214-SUM($AZ214:BF214))))</f>
        <v>0</v>
      </c>
      <c r="BH214" s="128">
        <f ca="1">IF(Y213&lt;=0,0,IF($C214&lt;=SUM($AZ214:BG214),0,IF(AV214+$C214-SUM($AZ214:BG214)&gt;Y213+AJ214,Y213+AJ214-AV214,$C214-SUM($AZ214:BG214))))</f>
        <v>0</v>
      </c>
      <c r="BI214" s="128">
        <f ca="1">IF(Z213&lt;=0,0,IF($C214&lt;=SUM($AZ214:BH214),0,IF(AW214+$C214-SUM($AZ214:BH214)&gt;Z213+AK214,Z213+AK214-AW214,$C214-SUM($AZ214:BH214))))</f>
        <v>0</v>
      </c>
    </row>
    <row r="215" spans="1:61" ht="11.1" customHeight="1" x14ac:dyDescent="0.25">
      <c r="A215" s="124" t="str">
        <f t="shared" ref="A215:A234" ca="1" si="222">IF(SUM(Q214:Z214)&lt;=0,"",A214+1)</f>
        <v/>
      </c>
      <c r="B215" s="125" t="e">
        <f t="shared" ca="1" si="194"/>
        <v>#N/A</v>
      </c>
      <c r="C215" s="126" t="str">
        <f ca="1">IF(A215="","",IF(snowball,IF(($E$5-AX215)&lt;0,0,$E$5-AX215),0)+D215)</f>
        <v/>
      </c>
      <c r="D215" s="127"/>
      <c r="E215" s="128">
        <f t="shared" ca="1" si="185"/>
        <v>0</v>
      </c>
      <c r="F215" s="128">
        <f t="shared" ca="1" si="186"/>
        <v>0</v>
      </c>
      <c r="G215" s="128">
        <f t="shared" ca="1" si="187"/>
        <v>0</v>
      </c>
      <c r="H215" s="128">
        <f t="shared" ca="1" si="188"/>
        <v>0</v>
      </c>
      <c r="I215" s="128">
        <f t="shared" ca="1" si="189"/>
        <v>0</v>
      </c>
      <c r="J215" s="128">
        <f t="shared" ca="1" si="189"/>
        <v>0</v>
      </c>
      <c r="K215" s="128">
        <f t="shared" ca="1" si="189"/>
        <v>0</v>
      </c>
      <c r="L215" s="128">
        <f t="shared" ca="1" si="189"/>
        <v>0</v>
      </c>
      <c r="M215" s="128">
        <f t="shared" ca="1" si="189"/>
        <v>0</v>
      </c>
      <c r="N215" s="128">
        <f t="shared" ca="1" si="189"/>
        <v>0</v>
      </c>
      <c r="O215" s="129"/>
      <c r="P215" s="128">
        <f t="shared" ca="1" si="195"/>
        <v>0</v>
      </c>
      <c r="Q215" s="128">
        <f t="shared" ca="1" si="196"/>
        <v>0</v>
      </c>
      <c r="R215" s="128">
        <f t="shared" ca="1" si="197"/>
        <v>0</v>
      </c>
      <c r="S215" s="128">
        <f t="shared" ca="1" si="198"/>
        <v>0</v>
      </c>
      <c r="T215" s="128">
        <f t="shared" ca="1" si="199"/>
        <v>0</v>
      </c>
      <c r="U215" s="128">
        <f t="shared" ca="1" si="200"/>
        <v>0</v>
      </c>
      <c r="V215" s="128">
        <f t="shared" ca="1" si="201"/>
        <v>0</v>
      </c>
      <c r="W215" s="128">
        <f t="shared" ca="1" si="202"/>
        <v>0</v>
      </c>
      <c r="X215" s="128">
        <f t="shared" ca="1" si="203"/>
        <v>0</v>
      </c>
      <c r="Y215" s="128">
        <f t="shared" ca="1" si="204"/>
        <v>0</v>
      </c>
      <c r="Z215" s="128">
        <f t="shared" ca="1" si="205"/>
        <v>0</v>
      </c>
      <c r="AA215" s="134"/>
      <c r="AB215" s="128">
        <f t="shared" ca="1" si="175"/>
        <v>0</v>
      </c>
      <c r="AC215" s="128">
        <f t="shared" ca="1" si="176"/>
        <v>0</v>
      </c>
      <c r="AD215" s="128">
        <f t="shared" ca="1" si="177"/>
        <v>0</v>
      </c>
      <c r="AE215" s="128">
        <f t="shared" ca="1" si="206"/>
        <v>0</v>
      </c>
      <c r="AF215" s="128">
        <f t="shared" ca="1" si="207"/>
        <v>0</v>
      </c>
      <c r="AG215" s="128">
        <f t="shared" ca="1" si="208"/>
        <v>0</v>
      </c>
      <c r="AH215" s="128">
        <f t="shared" ca="1" si="190"/>
        <v>0</v>
      </c>
      <c r="AI215" s="128">
        <f t="shared" ca="1" si="191"/>
        <v>0</v>
      </c>
      <c r="AJ215" s="128">
        <f t="shared" ca="1" si="192"/>
        <v>0</v>
      </c>
      <c r="AK215" s="128">
        <f t="shared" ca="1" si="193"/>
        <v>0</v>
      </c>
      <c r="AL215" s="132">
        <f t="shared" ca="1" si="209"/>
        <v>0</v>
      </c>
      <c r="AM215" s="135"/>
      <c r="AN215" s="128">
        <f t="shared" ca="1" si="210"/>
        <v>0</v>
      </c>
      <c r="AO215" s="128">
        <f t="shared" ca="1" si="211"/>
        <v>0</v>
      </c>
      <c r="AP215" s="128">
        <f t="shared" ca="1" si="212"/>
        <v>0</v>
      </c>
      <c r="AQ215" s="128">
        <f t="shared" ca="1" si="213"/>
        <v>0</v>
      </c>
      <c r="AR215" s="128">
        <f t="shared" ca="1" si="214"/>
        <v>0</v>
      </c>
      <c r="AS215" s="128">
        <f t="shared" ca="1" si="215"/>
        <v>0</v>
      </c>
      <c r="AT215" s="128">
        <f t="shared" ca="1" si="216"/>
        <v>0</v>
      </c>
      <c r="AU215" s="128">
        <f t="shared" ca="1" si="217"/>
        <v>0</v>
      </c>
      <c r="AV215" s="128">
        <f t="shared" ca="1" si="218"/>
        <v>0</v>
      </c>
      <c r="AW215" s="128">
        <f t="shared" ca="1" si="219"/>
        <v>0</v>
      </c>
      <c r="AX215" s="132">
        <f t="shared" ca="1" si="220"/>
        <v>0</v>
      </c>
      <c r="AY215" s="132"/>
      <c r="AZ215" s="133">
        <f t="shared" ca="1" si="221"/>
        <v>0</v>
      </c>
      <c r="BA215" s="128">
        <f ca="1">IF(R214&lt;=0,0,IF($C215&lt;=SUM($AZ215:AZ215),0,IF(AO215+$C215-SUM($AZ215:AZ215)&gt;R214+AC215,R214+AC215-AO215,$C215-SUM($AZ215:AZ215))))</f>
        <v>0</v>
      </c>
      <c r="BB215" s="128">
        <f ca="1">IF(S214&lt;=0,0,IF($C215&lt;=SUM($AZ215:BA215),0,IF(AP215+$C215-SUM($AZ215:BA215)&gt;S214+AD215,S214+AD215-AP215,$C215-SUM($AZ215:BA215))))</f>
        <v>0</v>
      </c>
      <c r="BC215" s="128">
        <f ca="1">IF(T214&lt;=0,0,IF($C215&lt;=SUM($AZ215:BB215),0,IF(AQ215+$C215-SUM($AZ215:BB215)&gt;T214+AE215,T214+AE215-AQ215,$C215-SUM($AZ215:BB215))))</f>
        <v>0</v>
      </c>
      <c r="BD215" s="128">
        <f ca="1">IF(U214&lt;=0,0,IF($C215&lt;=SUM($AZ215:BC215),0,IF(AR215+$C215-SUM($AZ215:BC215)&gt;U214+AF215,U214+AF215-AR215,$C215-SUM($AZ215:BC215))))</f>
        <v>0</v>
      </c>
      <c r="BE215" s="128">
        <f ca="1">IF(V214&lt;=0,0,IF($C215&lt;=SUM($AZ215:BD215),0,IF(AS215+$C215-SUM($AZ215:BD215)&gt;V214+AG215,V214+AG215-AS215,$C215-SUM($AZ215:BD215))))</f>
        <v>0</v>
      </c>
      <c r="BF215" s="128">
        <f ca="1">IF(W214&lt;=0,0,IF($C215&lt;=SUM($AZ215:BE215),0,IF(AT215+$C215-SUM($AZ215:BE215)&gt;W214+AH215,W214+AH215-AT215,$C215-SUM($AZ215:BE215))))</f>
        <v>0</v>
      </c>
      <c r="BG215" s="128">
        <f ca="1">IF(X214&lt;=0,0,IF($C215&lt;=SUM($AZ215:BF215),0,IF(AU215+$C215-SUM($AZ215:BF215)&gt;X214+AI215,X214+AI215-AU215,$C215-SUM($AZ215:BF215))))</f>
        <v>0</v>
      </c>
      <c r="BH215" s="128">
        <f ca="1">IF(Y214&lt;=0,0,IF($C215&lt;=SUM($AZ215:BG215),0,IF(AV215+$C215-SUM($AZ215:BG215)&gt;Y214+AJ215,Y214+AJ215-AV215,$C215-SUM($AZ215:BG215))))</f>
        <v>0</v>
      </c>
      <c r="BI215" s="128">
        <f ca="1">IF(Z214&lt;=0,0,IF($C215&lt;=SUM($AZ215:BH215),0,IF(AW215+$C215-SUM($AZ215:BH215)&gt;Z214+AK215,Z214+AK215-AW215,$C215-SUM($AZ215:BH215))))</f>
        <v>0</v>
      </c>
    </row>
    <row r="216" spans="1:61" ht="11.1" customHeight="1" x14ac:dyDescent="0.25">
      <c r="A216" s="124" t="str">
        <f t="shared" ca="1" si="222"/>
        <v/>
      </c>
      <c r="B216" s="125" t="e">
        <f t="shared" ca="1" si="194"/>
        <v>#N/A</v>
      </c>
      <c r="C216" s="126" t="str">
        <f ca="1">IF(A216="","",IF(snowball,IF(($E$5-AX216)&lt;0,0,$E$5-AX216),0)+D216)</f>
        <v/>
      </c>
      <c r="D216" s="127"/>
      <c r="E216" s="128">
        <f t="shared" ca="1" si="185"/>
        <v>0</v>
      </c>
      <c r="F216" s="128">
        <f t="shared" ca="1" si="186"/>
        <v>0</v>
      </c>
      <c r="G216" s="128">
        <f t="shared" ca="1" si="187"/>
        <v>0</v>
      </c>
      <c r="H216" s="128">
        <f t="shared" ca="1" si="188"/>
        <v>0</v>
      </c>
      <c r="I216" s="128">
        <f t="shared" ca="1" si="189"/>
        <v>0</v>
      </c>
      <c r="J216" s="128">
        <f t="shared" ca="1" si="189"/>
        <v>0</v>
      </c>
      <c r="K216" s="128">
        <f t="shared" ca="1" si="189"/>
        <v>0</v>
      </c>
      <c r="L216" s="128">
        <f t="shared" ca="1" si="189"/>
        <v>0</v>
      </c>
      <c r="M216" s="128">
        <f t="shared" ca="1" si="189"/>
        <v>0</v>
      </c>
      <c r="N216" s="128">
        <f t="shared" ca="1" si="189"/>
        <v>0</v>
      </c>
      <c r="O216" s="129"/>
      <c r="P216" s="128">
        <f t="shared" ca="1" si="195"/>
        <v>0</v>
      </c>
      <c r="Q216" s="128">
        <f t="shared" ca="1" si="196"/>
        <v>0</v>
      </c>
      <c r="R216" s="128">
        <f t="shared" ca="1" si="197"/>
        <v>0</v>
      </c>
      <c r="S216" s="128">
        <f t="shared" ca="1" si="198"/>
        <v>0</v>
      </c>
      <c r="T216" s="128">
        <f t="shared" ca="1" si="199"/>
        <v>0</v>
      </c>
      <c r="U216" s="128">
        <f t="shared" ca="1" si="200"/>
        <v>0</v>
      </c>
      <c r="V216" s="128">
        <f t="shared" ca="1" si="201"/>
        <v>0</v>
      </c>
      <c r="W216" s="128">
        <f t="shared" ca="1" si="202"/>
        <v>0</v>
      </c>
      <c r="X216" s="128">
        <f t="shared" ca="1" si="203"/>
        <v>0</v>
      </c>
      <c r="Y216" s="128">
        <f t="shared" ca="1" si="204"/>
        <v>0</v>
      </c>
      <c r="Z216" s="128">
        <f t="shared" ca="1" si="205"/>
        <v>0</v>
      </c>
      <c r="AA216" s="134"/>
      <c r="AB216" s="128">
        <f t="shared" ca="1" si="175"/>
        <v>0</v>
      </c>
      <c r="AC216" s="128">
        <f t="shared" ca="1" si="176"/>
        <v>0</v>
      </c>
      <c r="AD216" s="128">
        <f t="shared" ca="1" si="177"/>
        <v>0</v>
      </c>
      <c r="AE216" s="128">
        <f t="shared" ca="1" si="206"/>
        <v>0</v>
      </c>
      <c r="AF216" s="128">
        <f t="shared" ca="1" si="207"/>
        <v>0</v>
      </c>
      <c r="AG216" s="128">
        <f t="shared" ca="1" si="208"/>
        <v>0</v>
      </c>
      <c r="AH216" s="128">
        <f t="shared" ca="1" si="190"/>
        <v>0</v>
      </c>
      <c r="AI216" s="128">
        <f t="shared" ca="1" si="191"/>
        <v>0</v>
      </c>
      <c r="AJ216" s="128">
        <f t="shared" ca="1" si="192"/>
        <v>0</v>
      </c>
      <c r="AK216" s="128">
        <f t="shared" ca="1" si="193"/>
        <v>0</v>
      </c>
      <c r="AL216" s="132">
        <f t="shared" ca="1" si="209"/>
        <v>0</v>
      </c>
      <c r="AM216" s="135"/>
      <c r="AN216" s="128">
        <f t="shared" ca="1" si="210"/>
        <v>0</v>
      </c>
      <c r="AO216" s="128">
        <f t="shared" ca="1" si="211"/>
        <v>0</v>
      </c>
      <c r="AP216" s="128">
        <f t="shared" ca="1" si="212"/>
        <v>0</v>
      </c>
      <c r="AQ216" s="128">
        <f t="shared" ca="1" si="213"/>
        <v>0</v>
      </c>
      <c r="AR216" s="128">
        <f t="shared" ca="1" si="214"/>
        <v>0</v>
      </c>
      <c r="AS216" s="128">
        <f t="shared" ca="1" si="215"/>
        <v>0</v>
      </c>
      <c r="AT216" s="128">
        <f t="shared" ca="1" si="216"/>
        <v>0</v>
      </c>
      <c r="AU216" s="128">
        <f t="shared" ca="1" si="217"/>
        <v>0</v>
      </c>
      <c r="AV216" s="128">
        <f t="shared" ca="1" si="218"/>
        <v>0</v>
      </c>
      <c r="AW216" s="128">
        <f t="shared" ca="1" si="219"/>
        <v>0</v>
      </c>
      <c r="AX216" s="132">
        <f t="shared" ca="1" si="220"/>
        <v>0</v>
      </c>
      <c r="AY216" s="132"/>
      <c r="AZ216" s="133">
        <f t="shared" ca="1" si="221"/>
        <v>0</v>
      </c>
      <c r="BA216" s="128">
        <f ca="1">IF(R215&lt;=0,0,IF($C216&lt;=SUM($AZ216:AZ216),0,IF(AO216+$C216-SUM($AZ216:AZ216)&gt;R215+AC216,R215+AC216-AO216,$C216-SUM($AZ216:AZ216))))</f>
        <v>0</v>
      </c>
      <c r="BB216" s="128">
        <f ca="1">IF(S215&lt;=0,0,IF($C216&lt;=SUM($AZ216:BA216),0,IF(AP216+$C216-SUM($AZ216:BA216)&gt;S215+AD216,S215+AD216-AP216,$C216-SUM($AZ216:BA216))))</f>
        <v>0</v>
      </c>
      <c r="BC216" s="128">
        <f ca="1">IF(T215&lt;=0,0,IF($C216&lt;=SUM($AZ216:BB216),0,IF(AQ216+$C216-SUM($AZ216:BB216)&gt;T215+AE216,T215+AE216-AQ216,$C216-SUM($AZ216:BB216))))</f>
        <v>0</v>
      </c>
      <c r="BD216" s="128">
        <f ca="1">IF(U215&lt;=0,0,IF($C216&lt;=SUM($AZ216:BC216),0,IF(AR216+$C216-SUM($AZ216:BC216)&gt;U215+AF216,U215+AF216-AR216,$C216-SUM($AZ216:BC216))))</f>
        <v>0</v>
      </c>
      <c r="BE216" s="128">
        <f ca="1">IF(V215&lt;=0,0,IF($C216&lt;=SUM($AZ216:BD216),0,IF(AS216+$C216-SUM($AZ216:BD216)&gt;V215+AG216,V215+AG216-AS216,$C216-SUM($AZ216:BD216))))</f>
        <v>0</v>
      </c>
      <c r="BF216" s="128">
        <f ca="1">IF(W215&lt;=0,0,IF($C216&lt;=SUM($AZ216:BE216),0,IF(AT216+$C216-SUM($AZ216:BE216)&gt;W215+AH216,W215+AH216-AT216,$C216-SUM($AZ216:BE216))))</f>
        <v>0</v>
      </c>
      <c r="BG216" s="128">
        <f ca="1">IF(X215&lt;=0,0,IF($C216&lt;=SUM($AZ216:BF216),0,IF(AU216+$C216-SUM($AZ216:BF216)&gt;X215+AI216,X215+AI216-AU216,$C216-SUM($AZ216:BF216))))</f>
        <v>0</v>
      </c>
      <c r="BH216" s="128">
        <f ca="1">IF(Y215&lt;=0,0,IF($C216&lt;=SUM($AZ216:BG216),0,IF(AV216+$C216-SUM($AZ216:BG216)&gt;Y215+AJ216,Y215+AJ216-AV216,$C216-SUM($AZ216:BG216))))</f>
        <v>0</v>
      </c>
      <c r="BI216" s="128">
        <f ca="1">IF(Z215&lt;=0,0,IF($C216&lt;=SUM($AZ216:BH216),0,IF(AW216+$C216-SUM($AZ216:BH216)&gt;Z215+AK216,Z215+AK216-AW216,$C216-SUM($AZ216:BH216))))</f>
        <v>0</v>
      </c>
    </row>
    <row r="217" spans="1:61" ht="11.1" customHeight="1" x14ac:dyDescent="0.25">
      <c r="A217" s="124" t="str">
        <f t="shared" ca="1" si="222"/>
        <v/>
      </c>
      <c r="B217" s="125" t="e">
        <f t="shared" ca="1" si="194"/>
        <v>#N/A</v>
      </c>
      <c r="C217" s="126" t="str">
        <f ca="1">IF(A217="","",IF(snowball,IF(($E$5-AX217)&lt;0,0,$E$5-AX217),0)+D217)</f>
        <v/>
      </c>
      <c r="D217" s="127"/>
      <c r="E217" s="128">
        <f t="shared" ca="1" si="185"/>
        <v>0</v>
      </c>
      <c r="F217" s="128">
        <f t="shared" ca="1" si="186"/>
        <v>0</v>
      </c>
      <c r="G217" s="128">
        <f t="shared" ca="1" si="187"/>
        <v>0</v>
      </c>
      <c r="H217" s="128">
        <f t="shared" ca="1" si="188"/>
        <v>0</v>
      </c>
      <c r="I217" s="128">
        <f t="shared" ca="1" si="189"/>
        <v>0</v>
      </c>
      <c r="J217" s="128">
        <f t="shared" ca="1" si="189"/>
        <v>0</v>
      </c>
      <c r="K217" s="128">
        <f t="shared" ca="1" si="189"/>
        <v>0</v>
      </c>
      <c r="L217" s="128">
        <f t="shared" ca="1" si="189"/>
        <v>0</v>
      </c>
      <c r="M217" s="128">
        <f t="shared" ca="1" si="189"/>
        <v>0</v>
      </c>
      <c r="N217" s="128">
        <f t="shared" ca="1" si="189"/>
        <v>0</v>
      </c>
      <c r="O217" s="129"/>
      <c r="P217" s="128">
        <f t="shared" ca="1" si="195"/>
        <v>0</v>
      </c>
      <c r="Q217" s="128">
        <f t="shared" ca="1" si="196"/>
        <v>0</v>
      </c>
      <c r="R217" s="128">
        <f t="shared" ca="1" si="197"/>
        <v>0</v>
      </c>
      <c r="S217" s="128">
        <f t="shared" ca="1" si="198"/>
        <v>0</v>
      </c>
      <c r="T217" s="128">
        <f t="shared" ca="1" si="199"/>
        <v>0</v>
      </c>
      <c r="U217" s="128">
        <f t="shared" ca="1" si="200"/>
        <v>0</v>
      </c>
      <c r="V217" s="128">
        <f t="shared" ca="1" si="201"/>
        <v>0</v>
      </c>
      <c r="W217" s="128">
        <f t="shared" ca="1" si="202"/>
        <v>0</v>
      </c>
      <c r="X217" s="128">
        <f t="shared" ca="1" si="203"/>
        <v>0</v>
      </c>
      <c r="Y217" s="128">
        <f t="shared" ca="1" si="204"/>
        <v>0</v>
      </c>
      <c r="Z217" s="128">
        <f t="shared" ca="1" si="205"/>
        <v>0</v>
      </c>
      <c r="AA217" s="134"/>
      <c r="AB217" s="128">
        <f t="shared" ca="1" si="175"/>
        <v>0</v>
      </c>
      <c r="AC217" s="128">
        <f t="shared" ca="1" si="176"/>
        <v>0</v>
      </c>
      <c r="AD217" s="128">
        <f t="shared" ca="1" si="177"/>
        <v>0</v>
      </c>
      <c r="AE217" s="128">
        <f t="shared" ca="1" si="206"/>
        <v>0</v>
      </c>
      <c r="AF217" s="128">
        <f t="shared" ca="1" si="207"/>
        <v>0</v>
      </c>
      <c r="AG217" s="128">
        <f t="shared" ca="1" si="208"/>
        <v>0</v>
      </c>
      <c r="AH217" s="128">
        <f t="shared" ca="1" si="190"/>
        <v>0</v>
      </c>
      <c r="AI217" s="128">
        <f t="shared" ca="1" si="191"/>
        <v>0</v>
      </c>
      <c r="AJ217" s="128">
        <f t="shared" ca="1" si="192"/>
        <v>0</v>
      </c>
      <c r="AK217" s="128">
        <f t="shared" ca="1" si="193"/>
        <v>0</v>
      </c>
      <c r="AL217" s="132">
        <f t="shared" ca="1" si="209"/>
        <v>0</v>
      </c>
      <c r="AM217" s="135"/>
      <c r="AN217" s="128">
        <f t="shared" ca="1" si="210"/>
        <v>0</v>
      </c>
      <c r="AO217" s="128">
        <f t="shared" ca="1" si="211"/>
        <v>0</v>
      </c>
      <c r="AP217" s="128">
        <f t="shared" ca="1" si="212"/>
        <v>0</v>
      </c>
      <c r="AQ217" s="128">
        <f t="shared" ca="1" si="213"/>
        <v>0</v>
      </c>
      <c r="AR217" s="128">
        <f t="shared" ca="1" si="214"/>
        <v>0</v>
      </c>
      <c r="AS217" s="128">
        <f t="shared" ca="1" si="215"/>
        <v>0</v>
      </c>
      <c r="AT217" s="128">
        <f t="shared" ca="1" si="216"/>
        <v>0</v>
      </c>
      <c r="AU217" s="128">
        <f t="shared" ca="1" si="217"/>
        <v>0</v>
      </c>
      <c r="AV217" s="128">
        <f t="shared" ca="1" si="218"/>
        <v>0</v>
      </c>
      <c r="AW217" s="128">
        <f t="shared" ca="1" si="219"/>
        <v>0</v>
      </c>
      <c r="AX217" s="132">
        <f t="shared" ca="1" si="220"/>
        <v>0</v>
      </c>
      <c r="AY217" s="132"/>
      <c r="AZ217" s="133">
        <f t="shared" ca="1" si="221"/>
        <v>0</v>
      </c>
      <c r="BA217" s="128">
        <f ca="1">IF(R216&lt;=0,0,IF($C217&lt;=SUM($AZ217:AZ217),0,IF(AO217+$C217-SUM($AZ217:AZ217)&gt;R216+AC217,R216+AC217-AO217,$C217-SUM($AZ217:AZ217))))</f>
        <v>0</v>
      </c>
      <c r="BB217" s="128">
        <f ca="1">IF(S216&lt;=0,0,IF($C217&lt;=SUM($AZ217:BA217),0,IF(AP217+$C217-SUM($AZ217:BA217)&gt;S216+AD217,S216+AD217-AP217,$C217-SUM($AZ217:BA217))))</f>
        <v>0</v>
      </c>
      <c r="BC217" s="128">
        <f ca="1">IF(T216&lt;=0,0,IF($C217&lt;=SUM($AZ217:BB217),0,IF(AQ217+$C217-SUM($AZ217:BB217)&gt;T216+AE217,T216+AE217-AQ217,$C217-SUM($AZ217:BB217))))</f>
        <v>0</v>
      </c>
      <c r="BD217" s="128">
        <f ca="1">IF(U216&lt;=0,0,IF($C217&lt;=SUM($AZ217:BC217),0,IF(AR217+$C217-SUM($AZ217:BC217)&gt;U216+AF217,U216+AF217-AR217,$C217-SUM($AZ217:BC217))))</f>
        <v>0</v>
      </c>
      <c r="BE217" s="128">
        <f ca="1">IF(V216&lt;=0,0,IF($C217&lt;=SUM($AZ217:BD217),0,IF(AS217+$C217-SUM($AZ217:BD217)&gt;V216+AG217,V216+AG217-AS217,$C217-SUM($AZ217:BD217))))</f>
        <v>0</v>
      </c>
      <c r="BF217" s="128">
        <f ca="1">IF(W216&lt;=0,0,IF($C217&lt;=SUM($AZ217:BE217),0,IF(AT217+$C217-SUM($AZ217:BE217)&gt;W216+AH217,W216+AH217-AT217,$C217-SUM($AZ217:BE217))))</f>
        <v>0</v>
      </c>
      <c r="BG217" s="128">
        <f ca="1">IF(X216&lt;=0,0,IF($C217&lt;=SUM($AZ217:BF217),0,IF(AU217+$C217-SUM($AZ217:BF217)&gt;X216+AI217,X216+AI217-AU217,$C217-SUM($AZ217:BF217))))</f>
        <v>0</v>
      </c>
      <c r="BH217" s="128">
        <f ca="1">IF(Y216&lt;=0,0,IF($C217&lt;=SUM($AZ217:BG217),0,IF(AV217+$C217-SUM($AZ217:BG217)&gt;Y216+AJ217,Y216+AJ217-AV217,$C217-SUM($AZ217:BG217))))</f>
        <v>0</v>
      </c>
      <c r="BI217" s="128">
        <f ca="1">IF(Z216&lt;=0,0,IF($C217&lt;=SUM($AZ217:BH217),0,IF(AW217+$C217-SUM($AZ217:BH217)&gt;Z216+AK217,Z216+AK217-AW217,$C217-SUM($AZ217:BH217))))</f>
        <v>0</v>
      </c>
    </row>
    <row r="218" spans="1:61" ht="11.1" customHeight="1" x14ac:dyDescent="0.25">
      <c r="A218" s="124" t="str">
        <f t="shared" ca="1" si="222"/>
        <v/>
      </c>
      <c r="B218" s="125" t="e">
        <f t="shared" ca="1" si="194"/>
        <v>#N/A</v>
      </c>
      <c r="C218" s="126" t="str">
        <f ca="1">IF(A218="","",IF(snowball,IF(($E$5-AX218)&lt;0,0,$E$5-AX218),0)+D218)</f>
        <v/>
      </c>
      <c r="D218" s="127"/>
      <c r="E218" s="128">
        <f t="shared" ca="1" si="185"/>
        <v>0</v>
      </c>
      <c r="F218" s="128">
        <f t="shared" ca="1" si="186"/>
        <v>0</v>
      </c>
      <c r="G218" s="128">
        <f t="shared" ca="1" si="187"/>
        <v>0</v>
      </c>
      <c r="H218" s="128">
        <f t="shared" ca="1" si="188"/>
        <v>0</v>
      </c>
      <c r="I218" s="128">
        <f t="shared" ca="1" si="189"/>
        <v>0</v>
      </c>
      <c r="J218" s="128">
        <f t="shared" ca="1" si="189"/>
        <v>0</v>
      </c>
      <c r="K218" s="128">
        <f t="shared" ca="1" si="189"/>
        <v>0</v>
      </c>
      <c r="L218" s="128">
        <f t="shared" ca="1" si="189"/>
        <v>0</v>
      </c>
      <c r="M218" s="128">
        <f t="shared" ca="1" si="189"/>
        <v>0</v>
      </c>
      <c r="N218" s="128">
        <f t="shared" ca="1" si="189"/>
        <v>0</v>
      </c>
      <c r="O218" s="129"/>
      <c r="P218" s="128">
        <f t="shared" ca="1" si="195"/>
        <v>0</v>
      </c>
      <c r="Q218" s="128">
        <f t="shared" ca="1" si="196"/>
        <v>0</v>
      </c>
      <c r="R218" s="128">
        <f t="shared" ca="1" si="197"/>
        <v>0</v>
      </c>
      <c r="S218" s="128">
        <f t="shared" ca="1" si="198"/>
        <v>0</v>
      </c>
      <c r="T218" s="128">
        <f t="shared" ca="1" si="199"/>
        <v>0</v>
      </c>
      <c r="U218" s="128">
        <f t="shared" ca="1" si="200"/>
        <v>0</v>
      </c>
      <c r="V218" s="128">
        <f t="shared" ca="1" si="201"/>
        <v>0</v>
      </c>
      <c r="W218" s="128">
        <f t="shared" ca="1" si="202"/>
        <v>0</v>
      </c>
      <c r="X218" s="128">
        <f t="shared" ca="1" si="203"/>
        <v>0</v>
      </c>
      <c r="Y218" s="128">
        <f t="shared" ca="1" si="204"/>
        <v>0</v>
      </c>
      <c r="Z218" s="128">
        <f t="shared" ca="1" si="205"/>
        <v>0</v>
      </c>
      <c r="AA218" s="134"/>
      <c r="AB218" s="128">
        <f t="shared" ca="1" si="175"/>
        <v>0</v>
      </c>
      <c r="AC218" s="128">
        <f t="shared" ca="1" si="176"/>
        <v>0</v>
      </c>
      <c r="AD218" s="128">
        <f t="shared" ca="1" si="177"/>
        <v>0</v>
      </c>
      <c r="AE218" s="128">
        <f t="shared" ca="1" si="206"/>
        <v>0</v>
      </c>
      <c r="AF218" s="128">
        <f t="shared" ca="1" si="207"/>
        <v>0</v>
      </c>
      <c r="AG218" s="128">
        <f t="shared" ca="1" si="208"/>
        <v>0</v>
      </c>
      <c r="AH218" s="128">
        <f t="shared" ca="1" si="190"/>
        <v>0</v>
      </c>
      <c r="AI218" s="128">
        <f t="shared" ca="1" si="191"/>
        <v>0</v>
      </c>
      <c r="AJ218" s="128">
        <f t="shared" ca="1" si="192"/>
        <v>0</v>
      </c>
      <c r="AK218" s="128">
        <f t="shared" ca="1" si="193"/>
        <v>0</v>
      </c>
      <c r="AL218" s="132">
        <f t="shared" ca="1" si="209"/>
        <v>0</v>
      </c>
      <c r="AM218" s="135"/>
      <c r="AN218" s="128">
        <f t="shared" ca="1" si="210"/>
        <v>0</v>
      </c>
      <c r="AO218" s="128">
        <f t="shared" ca="1" si="211"/>
        <v>0</v>
      </c>
      <c r="AP218" s="128">
        <f t="shared" ca="1" si="212"/>
        <v>0</v>
      </c>
      <c r="AQ218" s="128">
        <f t="shared" ca="1" si="213"/>
        <v>0</v>
      </c>
      <c r="AR218" s="128">
        <f t="shared" ca="1" si="214"/>
        <v>0</v>
      </c>
      <c r="AS218" s="128">
        <f t="shared" ca="1" si="215"/>
        <v>0</v>
      </c>
      <c r="AT218" s="128">
        <f t="shared" ca="1" si="216"/>
        <v>0</v>
      </c>
      <c r="AU218" s="128">
        <f t="shared" ca="1" si="217"/>
        <v>0</v>
      </c>
      <c r="AV218" s="128">
        <f t="shared" ca="1" si="218"/>
        <v>0</v>
      </c>
      <c r="AW218" s="128">
        <f t="shared" ca="1" si="219"/>
        <v>0</v>
      </c>
      <c r="AX218" s="132">
        <f t="shared" ca="1" si="220"/>
        <v>0</v>
      </c>
      <c r="AY218" s="132"/>
      <c r="AZ218" s="133">
        <f t="shared" ca="1" si="221"/>
        <v>0</v>
      </c>
      <c r="BA218" s="128">
        <f ca="1">IF(R217&lt;=0,0,IF($C218&lt;=SUM($AZ218:AZ218),0,IF(AO218+$C218-SUM($AZ218:AZ218)&gt;R217+AC218,R217+AC218-AO218,$C218-SUM($AZ218:AZ218))))</f>
        <v>0</v>
      </c>
      <c r="BB218" s="128">
        <f ca="1">IF(S217&lt;=0,0,IF($C218&lt;=SUM($AZ218:BA218),0,IF(AP218+$C218-SUM($AZ218:BA218)&gt;S217+AD218,S217+AD218-AP218,$C218-SUM($AZ218:BA218))))</f>
        <v>0</v>
      </c>
      <c r="BC218" s="128">
        <f ca="1">IF(T217&lt;=0,0,IF($C218&lt;=SUM($AZ218:BB218),0,IF(AQ218+$C218-SUM($AZ218:BB218)&gt;T217+AE218,T217+AE218-AQ218,$C218-SUM($AZ218:BB218))))</f>
        <v>0</v>
      </c>
      <c r="BD218" s="128">
        <f ca="1">IF(U217&lt;=0,0,IF($C218&lt;=SUM($AZ218:BC218),0,IF(AR218+$C218-SUM($AZ218:BC218)&gt;U217+AF218,U217+AF218-AR218,$C218-SUM($AZ218:BC218))))</f>
        <v>0</v>
      </c>
      <c r="BE218" s="128">
        <f ca="1">IF(V217&lt;=0,0,IF($C218&lt;=SUM($AZ218:BD218),0,IF(AS218+$C218-SUM($AZ218:BD218)&gt;V217+AG218,V217+AG218-AS218,$C218-SUM($AZ218:BD218))))</f>
        <v>0</v>
      </c>
      <c r="BF218" s="128">
        <f ca="1">IF(W217&lt;=0,0,IF($C218&lt;=SUM($AZ218:BE218),0,IF(AT218+$C218-SUM($AZ218:BE218)&gt;W217+AH218,W217+AH218-AT218,$C218-SUM($AZ218:BE218))))</f>
        <v>0</v>
      </c>
      <c r="BG218" s="128">
        <f ca="1">IF(X217&lt;=0,0,IF($C218&lt;=SUM($AZ218:BF218),0,IF(AU218+$C218-SUM($AZ218:BF218)&gt;X217+AI218,X217+AI218-AU218,$C218-SUM($AZ218:BF218))))</f>
        <v>0</v>
      </c>
      <c r="BH218" s="128">
        <f ca="1">IF(Y217&lt;=0,0,IF($C218&lt;=SUM($AZ218:BG218),0,IF(AV218+$C218-SUM($AZ218:BG218)&gt;Y217+AJ218,Y217+AJ218-AV218,$C218-SUM($AZ218:BG218))))</f>
        <v>0</v>
      </c>
      <c r="BI218" s="128">
        <f ca="1">IF(Z217&lt;=0,0,IF($C218&lt;=SUM($AZ218:BH218),0,IF(AW218+$C218-SUM($AZ218:BH218)&gt;Z217+AK218,Z217+AK218-AW218,$C218-SUM($AZ218:BH218))))</f>
        <v>0</v>
      </c>
    </row>
    <row r="219" spans="1:61" ht="11.1" customHeight="1" x14ac:dyDescent="0.25">
      <c r="A219" s="124" t="str">
        <f t="shared" ca="1" si="222"/>
        <v/>
      </c>
      <c r="B219" s="125" t="e">
        <f t="shared" ca="1" si="194"/>
        <v>#N/A</v>
      </c>
      <c r="C219" s="126" t="str">
        <f ca="1">IF(A219="","",IF(snowball,IF(($E$5-AX219)&lt;0,0,$E$5-AX219),0)+D219)</f>
        <v/>
      </c>
      <c r="D219" s="127"/>
      <c r="E219" s="128">
        <f t="shared" ca="1" si="185"/>
        <v>0</v>
      </c>
      <c r="F219" s="128">
        <f t="shared" ca="1" si="186"/>
        <v>0</v>
      </c>
      <c r="G219" s="128">
        <f t="shared" ca="1" si="187"/>
        <v>0</v>
      </c>
      <c r="H219" s="128">
        <f t="shared" ca="1" si="188"/>
        <v>0</v>
      </c>
      <c r="I219" s="128">
        <f t="shared" ca="1" si="189"/>
        <v>0</v>
      </c>
      <c r="J219" s="128">
        <f t="shared" ca="1" si="189"/>
        <v>0</v>
      </c>
      <c r="K219" s="128">
        <f t="shared" ca="1" si="189"/>
        <v>0</v>
      </c>
      <c r="L219" s="128">
        <f t="shared" ca="1" si="189"/>
        <v>0</v>
      </c>
      <c r="M219" s="128">
        <f t="shared" ca="1" si="189"/>
        <v>0</v>
      </c>
      <c r="N219" s="128">
        <f t="shared" ca="1" si="189"/>
        <v>0</v>
      </c>
      <c r="O219" s="129"/>
      <c r="P219" s="128">
        <f t="shared" ca="1" si="195"/>
        <v>0</v>
      </c>
      <c r="Q219" s="128">
        <f t="shared" ca="1" si="196"/>
        <v>0</v>
      </c>
      <c r="R219" s="128">
        <f t="shared" ca="1" si="197"/>
        <v>0</v>
      </c>
      <c r="S219" s="128">
        <f t="shared" ca="1" si="198"/>
        <v>0</v>
      </c>
      <c r="T219" s="128">
        <f t="shared" ca="1" si="199"/>
        <v>0</v>
      </c>
      <c r="U219" s="128">
        <f t="shared" ca="1" si="200"/>
        <v>0</v>
      </c>
      <c r="V219" s="128">
        <f t="shared" ca="1" si="201"/>
        <v>0</v>
      </c>
      <c r="W219" s="128">
        <f t="shared" ca="1" si="202"/>
        <v>0</v>
      </c>
      <c r="X219" s="128">
        <f t="shared" ca="1" si="203"/>
        <v>0</v>
      </c>
      <c r="Y219" s="128">
        <f t="shared" ca="1" si="204"/>
        <v>0</v>
      </c>
      <c r="Z219" s="128">
        <f t="shared" ca="1" si="205"/>
        <v>0</v>
      </c>
      <c r="AA219" s="134"/>
      <c r="AB219" s="128">
        <f t="shared" ca="1" si="175"/>
        <v>0</v>
      </c>
      <c r="AC219" s="128">
        <f t="shared" ca="1" si="176"/>
        <v>0</v>
      </c>
      <c r="AD219" s="128">
        <f t="shared" ca="1" si="177"/>
        <v>0</v>
      </c>
      <c r="AE219" s="128">
        <f t="shared" ca="1" si="206"/>
        <v>0</v>
      </c>
      <c r="AF219" s="128">
        <f t="shared" ca="1" si="207"/>
        <v>0</v>
      </c>
      <c r="AG219" s="128">
        <f t="shared" ca="1" si="208"/>
        <v>0</v>
      </c>
      <c r="AH219" s="128">
        <f t="shared" ca="1" si="190"/>
        <v>0</v>
      </c>
      <c r="AI219" s="128">
        <f t="shared" ca="1" si="191"/>
        <v>0</v>
      </c>
      <c r="AJ219" s="128">
        <f t="shared" ca="1" si="192"/>
        <v>0</v>
      </c>
      <c r="AK219" s="128">
        <f t="shared" ca="1" si="193"/>
        <v>0</v>
      </c>
      <c r="AL219" s="132">
        <f t="shared" ca="1" si="209"/>
        <v>0</v>
      </c>
      <c r="AM219" s="135"/>
      <c r="AN219" s="128">
        <f t="shared" ca="1" si="210"/>
        <v>0</v>
      </c>
      <c r="AO219" s="128">
        <f t="shared" ca="1" si="211"/>
        <v>0</v>
      </c>
      <c r="AP219" s="128">
        <f t="shared" ca="1" si="212"/>
        <v>0</v>
      </c>
      <c r="AQ219" s="128">
        <f t="shared" ca="1" si="213"/>
        <v>0</v>
      </c>
      <c r="AR219" s="128">
        <f t="shared" ca="1" si="214"/>
        <v>0</v>
      </c>
      <c r="AS219" s="128">
        <f t="shared" ca="1" si="215"/>
        <v>0</v>
      </c>
      <c r="AT219" s="128">
        <f t="shared" ca="1" si="216"/>
        <v>0</v>
      </c>
      <c r="AU219" s="128">
        <f t="shared" ca="1" si="217"/>
        <v>0</v>
      </c>
      <c r="AV219" s="128">
        <f t="shared" ca="1" si="218"/>
        <v>0</v>
      </c>
      <c r="AW219" s="128">
        <f t="shared" ca="1" si="219"/>
        <v>0</v>
      </c>
      <c r="AX219" s="132">
        <f t="shared" ca="1" si="220"/>
        <v>0</v>
      </c>
      <c r="AY219" s="132"/>
      <c r="AZ219" s="133">
        <f t="shared" ca="1" si="221"/>
        <v>0</v>
      </c>
      <c r="BA219" s="128">
        <f ca="1">IF(R218&lt;=0,0,IF($C219&lt;=SUM($AZ219:AZ219),0,IF(AO219+$C219-SUM($AZ219:AZ219)&gt;R218+AC219,R218+AC219-AO219,$C219-SUM($AZ219:AZ219))))</f>
        <v>0</v>
      </c>
      <c r="BB219" s="128">
        <f ca="1">IF(S218&lt;=0,0,IF($C219&lt;=SUM($AZ219:BA219),0,IF(AP219+$C219-SUM($AZ219:BA219)&gt;S218+AD219,S218+AD219-AP219,$C219-SUM($AZ219:BA219))))</f>
        <v>0</v>
      </c>
      <c r="BC219" s="128">
        <f ca="1">IF(T218&lt;=0,0,IF($C219&lt;=SUM($AZ219:BB219),0,IF(AQ219+$C219-SUM($AZ219:BB219)&gt;T218+AE219,T218+AE219-AQ219,$C219-SUM($AZ219:BB219))))</f>
        <v>0</v>
      </c>
      <c r="BD219" s="128">
        <f ca="1">IF(U218&lt;=0,0,IF($C219&lt;=SUM($AZ219:BC219),0,IF(AR219+$C219-SUM($AZ219:BC219)&gt;U218+AF219,U218+AF219-AR219,$C219-SUM($AZ219:BC219))))</f>
        <v>0</v>
      </c>
      <c r="BE219" s="128">
        <f ca="1">IF(V218&lt;=0,0,IF($C219&lt;=SUM($AZ219:BD219),0,IF(AS219+$C219-SUM($AZ219:BD219)&gt;V218+AG219,V218+AG219-AS219,$C219-SUM($AZ219:BD219))))</f>
        <v>0</v>
      </c>
      <c r="BF219" s="128">
        <f ca="1">IF(W218&lt;=0,0,IF($C219&lt;=SUM($AZ219:BE219),0,IF(AT219+$C219-SUM($AZ219:BE219)&gt;W218+AH219,W218+AH219-AT219,$C219-SUM($AZ219:BE219))))</f>
        <v>0</v>
      </c>
      <c r="BG219" s="128">
        <f ca="1">IF(X218&lt;=0,0,IF($C219&lt;=SUM($AZ219:BF219),0,IF(AU219+$C219-SUM($AZ219:BF219)&gt;X218+AI219,X218+AI219-AU219,$C219-SUM($AZ219:BF219))))</f>
        <v>0</v>
      </c>
      <c r="BH219" s="128">
        <f ca="1">IF(Y218&lt;=0,0,IF($C219&lt;=SUM($AZ219:BG219),0,IF(AV219+$C219-SUM($AZ219:BG219)&gt;Y218+AJ219,Y218+AJ219-AV219,$C219-SUM($AZ219:BG219))))</f>
        <v>0</v>
      </c>
      <c r="BI219" s="128">
        <f ca="1">IF(Z218&lt;=0,0,IF($C219&lt;=SUM($AZ219:BH219),0,IF(AW219+$C219-SUM($AZ219:BH219)&gt;Z218+AK219,Z218+AK219-AW219,$C219-SUM($AZ219:BH219))))</f>
        <v>0</v>
      </c>
    </row>
    <row r="220" spans="1:61" ht="11.1" customHeight="1" x14ac:dyDescent="0.25">
      <c r="A220" s="124" t="str">
        <f t="shared" ca="1" si="222"/>
        <v/>
      </c>
      <c r="B220" s="125" t="e">
        <f t="shared" ca="1" si="194"/>
        <v>#N/A</v>
      </c>
      <c r="C220" s="126" t="str">
        <f ca="1">IF(A220="","",IF(snowball,IF(($E$5-AX220)&lt;0,0,$E$5-AX220),0)+D220)</f>
        <v/>
      </c>
      <c r="D220" s="127"/>
      <c r="E220" s="128">
        <f t="shared" ca="1" si="185"/>
        <v>0</v>
      </c>
      <c r="F220" s="128">
        <f t="shared" ca="1" si="186"/>
        <v>0</v>
      </c>
      <c r="G220" s="128">
        <f t="shared" ca="1" si="187"/>
        <v>0</v>
      </c>
      <c r="H220" s="128">
        <f t="shared" ca="1" si="188"/>
        <v>0</v>
      </c>
      <c r="I220" s="128">
        <f t="shared" ca="1" si="189"/>
        <v>0</v>
      </c>
      <c r="J220" s="128">
        <f t="shared" ca="1" si="189"/>
        <v>0</v>
      </c>
      <c r="K220" s="128">
        <f t="shared" ca="1" si="189"/>
        <v>0</v>
      </c>
      <c r="L220" s="128">
        <f t="shared" ca="1" si="189"/>
        <v>0</v>
      </c>
      <c r="M220" s="128">
        <f t="shared" ca="1" si="189"/>
        <v>0</v>
      </c>
      <c r="N220" s="128">
        <f t="shared" ca="1" si="189"/>
        <v>0</v>
      </c>
      <c r="O220" s="129"/>
      <c r="P220" s="128">
        <f t="shared" ca="1" si="195"/>
        <v>0</v>
      </c>
      <c r="Q220" s="128">
        <f t="shared" ca="1" si="196"/>
        <v>0</v>
      </c>
      <c r="R220" s="128">
        <f t="shared" ca="1" si="197"/>
        <v>0</v>
      </c>
      <c r="S220" s="128">
        <f t="shared" ca="1" si="198"/>
        <v>0</v>
      </c>
      <c r="T220" s="128">
        <f t="shared" ca="1" si="199"/>
        <v>0</v>
      </c>
      <c r="U220" s="128">
        <f t="shared" ca="1" si="200"/>
        <v>0</v>
      </c>
      <c r="V220" s="128">
        <f t="shared" ca="1" si="201"/>
        <v>0</v>
      </c>
      <c r="W220" s="128">
        <f t="shared" ca="1" si="202"/>
        <v>0</v>
      </c>
      <c r="X220" s="128">
        <f t="shared" ca="1" si="203"/>
        <v>0</v>
      </c>
      <c r="Y220" s="128">
        <f t="shared" ca="1" si="204"/>
        <v>0</v>
      </c>
      <c r="Z220" s="128">
        <f t="shared" ca="1" si="205"/>
        <v>0</v>
      </c>
      <c r="AA220" s="134"/>
      <c r="AB220" s="128">
        <f t="shared" ca="1" si="175"/>
        <v>0</v>
      </c>
      <c r="AC220" s="128">
        <f t="shared" ca="1" si="176"/>
        <v>0</v>
      </c>
      <c r="AD220" s="128">
        <f t="shared" ca="1" si="177"/>
        <v>0</v>
      </c>
      <c r="AE220" s="128">
        <f t="shared" ca="1" si="206"/>
        <v>0</v>
      </c>
      <c r="AF220" s="128">
        <f t="shared" ca="1" si="207"/>
        <v>0</v>
      </c>
      <c r="AG220" s="128">
        <f t="shared" ca="1" si="208"/>
        <v>0</v>
      </c>
      <c r="AH220" s="128">
        <f t="shared" ca="1" si="190"/>
        <v>0</v>
      </c>
      <c r="AI220" s="128">
        <f t="shared" ca="1" si="191"/>
        <v>0</v>
      </c>
      <c r="AJ220" s="128">
        <f t="shared" ca="1" si="192"/>
        <v>0</v>
      </c>
      <c r="AK220" s="128">
        <f t="shared" ca="1" si="193"/>
        <v>0</v>
      </c>
      <c r="AL220" s="132">
        <f t="shared" ca="1" si="209"/>
        <v>0</v>
      </c>
      <c r="AM220" s="135"/>
      <c r="AN220" s="128">
        <f t="shared" ca="1" si="210"/>
        <v>0</v>
      </c>
      <c r="AO220" s="128">
        <f t="shared" ca="1" si="211"/>
        <v>0</v>
      </c>
      <c r="AP220" s="128">
        <f t="shared" ca="1" si="212"/>
        <v>0</v>
      </c>
      <c r="AQ220" s="128">
        <f t="shared" ca="1" si="213"/>
        <v>0</v>
      </c>
      <c r="AR220" s="128">
        <f t="shared" ca="1" si="214"/>
        <v>0</v>
      </c>
      <c r="AS220" s="128">
        <f t="shared" ca="1" si="215"/>
        <v>0</v>
      </c>
      <c r="AT220" s="128">
        <f t="shared" ca="1" si="216"/>
        <v>0</v>
      </c>
      <c r="AU220" s="128">
        <f t="shared" ca="1" si="217"/>
        <v>0</v>
      </c>
      <c r="AV220" s="128">
        <f t="shared" ca="1" si="218"/>
        <v>0</v>
      </c>
      <c r="AW220" s="128">
        <f t="shared" ca="1" si="219"/>
        <v>0</v>
      </c>
      <c r="AX220" s="132">
        <f t="shared" ca="1" si="220"/>
        <v>0</v>
      </c>
      <c r="AY220" s="132"/>
      <c r="AZ220" s="133">
        <f t="shared" ca="1" si="221"/>
        <v>0</v>
      </c>
      <c r="BA220" s="128">
        <f ca="1">IF(R219&lt;=0,0,IF($C220&lt;=SUM($AZ220:AZ220),0,IF(AO220+$C220-SUM($AZ220:AZ220)&gt;R219+AC220,R219+AC220-AO220,$C220-SUM($AZ220:AZ220))))</f>
        <v>0</v>
      </c>
      <c r="BB220" s="128">
        <f ca="1">IF(S219&lt;=0,0,IF($C220&lt;=SUM($AZ220:BA220),0,IF(AP220+$C220-SUM($AZ220:BA220)&gt;S219+AD220,S219+AD220-AP220,$C220-SUM($AZ220:BA220))))</f>
        <v>0</v>
      </c>
      <c r="BC220" s="128">
        <f ca="1">IF(T219&lt;=0,0,IF($C220&lt;=SUM($AZ220:BB220),0,IF(AQ220+$C220-SUM($AZ220:BB220)&gt;T219+AE220,T219+AE220-AQ220,$C220-SUM($AZ220:BB220))))</f>
        <v>0</v>
      </c>
      <c r="BD220" s="128">
        <f ca="1">IF(U219&lt;=0,0,IF($C220&lt;=SUM($AZ220:BC220),0,IF(AR220+$C220-SUM($AZ220:BC220)&gt;U219+AF220,U219+AF220-AR220,$C220-SUM($AZ220:BC220))))</f>
        <v>0</v>
      </c>
      <c r="BE220" s="128">
        <f ca="1">IF(V219&lt;=0,0,IF($C220&lt;=SUM($AZ220:BD220),0,IF(AS220+$C220-SUM($AZ220:BD220)&gt;V219+AG220,V219+AG220-AS220,$C220-SUM($AZ220:BD220))))</f>
        <v>0</v>
      </c>
      <c r="BF220" s="128">
        <f ca="1">IF(W219&lt;=0,0,IF($C220&lt;=SUM($AZ220:BE220),0,IF(AT220+$C220-SUM($AZ220:BE220)&gt;W219+AH220,W219+AH220-AT220,$C220-SUM($AZ220:BE220))))</f>
        <v>0</v>
      </c>
      <c r="BG220" s="128">
        <f ca="1">IF(X219&lt;=0,0,IF($C220&lt;=SUM($AZ220:BF220),0,IF(AU220+$C220-SUM($AZ220:BF220)&gt;X219+AI220,X219+AI220-AU220,$C220-SUM($AZ220:BF220))))</f>
        <v>0</v>
      </c>
      <c r="BH220" s="128">
        <f ca="1">IF(Y219&lt;=0,0,IF($C220&lt;=SUM($AZ220:BG220),0,IF(AV220+$C220-SUM($AZ220:BG220)&gt;Y219+AJ220,Y219+AJ220-AV220,$C220-SUM($AZ220:BG220))))</f>
        <v>0</v>
      </c>
      <c r="BI220" s="128">
        <f ca="1">IF(Z219&lt;=0,0,IF($C220&lt;=SUM($AZ220:BH220),0,IF(AW220+$C220-SUM($AZ220:BH220)&gt;Z219+AK220,Z219+AK220-AW220,$C220-SUM($AZ220:BH220))))</f>
        <v>0</v>
      </c>
    </row>
    <row r="221" spans="1:61" ht="11.1" customHeight="1" x14ac:dyDescent="0.25">
      <c r="A221" s="124" t="str">
        <f t="shared" ca="1" si="222"/>
        <v/>
      </c>
      <c r="B221" s="125" t="e">
        <f t="shared" ca="1" si="194"/>
        <v>#N/A</v>
      </c>
      <c r="C221" s="126" t="str">
        <f ca="1">IF(A221="","",IF(snowball,IF(($E$5-AX221)&lt;0,0,$E$5-AX221),0)+D221)</f>
        <v/>
      </c>
      <c r="D221" s="127"/>
      <c r="E221" s="128">
        <f t="shared" ca="1" si="185"/>
        <v>0</v>
      </c>
      <c r="F221" s="128">
        <f t="shared" ca="1" si="186"/>
        <v>0</v>
      </c>
      <c r="G221" s="128">
        <f t="shared" ca="1" si="187"/>
        <v>0</v>
      </c>
      <c r="H221" s="128">
        <f t="shared" ca="1" si="188"/>
        <v>0</v>
      </c>
      <c r="I221" s="128">
        <f t="shared" ca="1" si="189"/>
        <v>0</v>
      </c>
      <c r="J221" s="128">
        <f t="shared" ca="1" si="189"/>
        <v>0</v>
      </c>
      <c r="K221" s="128">
        <f t="shared" ca="1" si="189"/>
        <v>0</v>
      </c>
      <c r="L221" s="128">
        <f t="shared" ca="1" si="189"/>
        <v>0</v>
      </c>
      <c r="M221" s="128">
        <f t="shared" ca="1" si="189"/>
        <v>0</v>
      </c>
      <c r="N221" s="128">
        <f t="shared" ca="1" si="189"/>
        <v>0</v>
      </c>
      <c r="O221" s="129"/>
      <c r="P221" s="128">
        <f t="shared" ca="1" si="195"/>
        <v>0</v>
      </c>
      <c r="Q221" s="128">
        <f t="shared" ca="1" si="196"/>
        <v>0</v>
      </c>
      <c r="R221" s="128">
        <f t="shared" ca="1" si="197"/>
        <v>0</v>
      </c>
      <c r="S221" s="128">
        <f t="shared" ca="1" si="198"/>
        <v>0</v>
      </c>
      <c r="T221" s="128">
        <f t="shared" ca="1" si="199"/>
        <v>0</v>
      </c>
      <c r="U221" s="128">
        <f t="shared" ca="1" si="200"/>
        <v>0</v>
      </c>
      <c r="V221" s="128">
        <f t="shared" ca="1" si="201"/>
        <v>0</v>
      </c>
      <c r="W221" s="128">
        <f t="shared" ca="1" si="202"/>
        <v>0</v>
      </c>
      <c r="X221" s="128">
        <f t="shared" ca="1" si="203"/>
        <v>0</v>
      </c>
      <c r="Y221" s="128">
        <f t="shared" ca="1" si="204"/>
        <v>0</v>
      </c>
      <c r="Z221" s="128">
        <f t="shared" ca="1" si="205"/>
        <v>0</v>
      </c>
      <c r="AA221" s="134"/>
      <c r="AB221" s="128">
        <f t="shared" ca="1" si="175"/>
        <v>0</v>
      </c>
      <c r="AC221" s="128">
        <f t="shared" ca="1" si="176"/>
        <v>0</v>
      </c>
      <c r="AD221" s="128">
        <f t="shared" ca="1" si="177"/>
        <v>0</v>
      </c>
      <c r="AE221" s="128">
        <f t="shared" ca="1" si="206"/>
        <v>0</v>
      </c>
      <c r="AF221" s="128">
        <f t="shared" ca="1" si="207"/>
        <v>0</v>
      </c>
      <c r="AG221" s="128">
        <f t="shared" ca="1" si="208"/>
        <v>0</v>
      </c>
      <c r="AH221" s="128">
        <f t="shared" ca="1" si="190"/>
        <v>0</v>
      </c>
      <c r="AI221" s="128">
        <f t="shared" ca="1" si="191"/>
        <v>0</v>
      </c>
      <c r="AJ221" s="128">
        <f t="shared" ca="1" si="192"/>
        <v>0</v>
      </c>
      <c r="AK221" s="128">
        <f t="shared" ca="1" si="193"/>
        <v>0</v>
      </c>
      <c r="AL221" s="132">
        <f t="shared" ca="1" si="209"/>
        <v>0</v>
      </c>
      <c r="AM221" s="135"/>
      <c r="AN221" s="128">
        <f t="shared" ca="1" si="210"/>
        <v>0</v>
      </c>
      <c r="AO221" s="128">
        <f t="shared" ca="1" si="211"/>
        <v>0</v>
      </c>
      <c r="AP221" s="128">
        <f t="shared" ca="1" si="212"/>
        <v>0</v>
      </c>
      <c r="AQ221" s="128">
        <f t="shared" ca="1" si="213"/>
        <v>0</v>
      </c>
      <c r="AR221" s="128">
        <f t="shared" ca="1" si="214"/>
        <v>0</v>
      </c>
      <c r="AS221" s="128">
        <f t="shared" ca="1" si="215"/>
        <v>0</v>
      </c>
      <c r="AT221" s="128">
        <f t="shared" ca="1" si="216"/>
        <v>0</v>
      </c>
      <c r="AU221" s="128">
        <f t="shared" ca="1" si="217"/>
        <v>0</v>
      </c>
      <c r="AV221" s="128">
        <f t="shared" ca="1" si="218"/>
        <v>0</v>
      </c>
      <c r="AW221" s="128">
        <f t="shared" ca="1" si="219"/>
        <v>0</v>
      </c>
      <c r="AX221" s="132">
        <f t="shared" ca="1" si="220"/>
        <v>0</v>
      </c>
      <c r="AY221" s="132"/>
      <c r="AZ221" s="133">
        <f t="shared" ca="1" si="221"/>
        <v>0</v>
      </c>
      <c r="BA221" s="128">
        <f ca="1">IF(R220&lt;=0,0,IF($C221&lt;=SUM($AZ221:AZ221),0,IF(AO221+$C221-SUM($AZ221:AZ221)&gt;R220+AC221,R220+AC221-AO221,$C221-SUM($AZ221:AZ221))))</f>
        <v>0</v>
      </c>
      <c r="BB221" s="128">
        <f ca="1">IF(S220&lt;=0,0,IF($C221&lt;=SUM($AZ221:BA221),0,IF(AP221+$C221-SUM($AZ221:BA221)&gt;S220+AD221,S220+AD221-AP221,$C221-SUM($AZ221:BA221))))</f>
        <v>0</v>
      </c>
      <c r="BC221" s="128">
        <f ca="1">IF(T220&lt;=0,0,IF($C221&lt;=SUM($AZ221:BB221),0,IF(AQ221+$C221-SUM($AZ221:BB221)&gt;T220+AE221,T220+AE221-AQ221,$C221-SUM($AZ221:BB221))))</f>
        <v>0</v>
      </c>
      <c r="BD221" s="128">
        <f ca="1">IF(U220&lt;=0,0,IF($C221&lt;=SUM($AZ221:BC221),0,IF(AR221+$C221-SUM($AZ221:BC221)&gt;U220+AF221,U220+AF221-AR221,$C221-SUM($AZ221:BC221))))</f>
        <v>0</v>
      </c>
      <c r="BE221" s="128">
        <f ca="1">IF(V220&lt;=0,0,IF($C221&lt;=SUM($AZ221:BD221),0,IF(AS221+$C221-SUM($AZ221:BD221)&gt;V220+AG221,V220+AG221-AS221,$C221-SUM($AZ221:BD221))))</f>
        <v>0</v>
      </c>
      <c r="BF221" s="128">
        <f ca="1">IF(W220&lt;=0,0,IF($C221&lt;=SUM($AZ221:BE221),0,IF(AT221+$C221-SUM($AZ221:BE221)&gt;W220+AH221,W220+AH221-AT221,$C221-SUM($AZ221:BE221))))</f>
        <v>0</v>
      </c>
      <c r="BG221" s="128">
        <f ca="1">IF(X220&lt;=0,0,IF($C221&lt;=SUM($AZ221:BF221),0,IF(AU221+$C221-SUM($AZ221:BF221)&gt;X220+AI221,X220+AI221-AU221,$C221-SUM($AZ221:BF221))))</f>
        <v>0</v>
      </c>
      <c r="BH221" s="128">
        <f ca="1">IF(Y220&lt;=0,0,IF($C221&lt;=SUM($AZ221:BG221),0,IF(AV221+$C221-SUM($AZ221:BG221)&gt;Y220+AJ221,Y220+AJ221-AV221,$C221-SUM($AZ221:BG221))))</f>
        <v>0</v>
      </c>
      <c r="BI221" s="128">
        <f ca="1">IF(Z220&lt;=0,0,IF($C221&lt;=SUM($AZ221:BH221),0,IF(AW221+$C221-SUM($AZ221:BH221)&gt;Z220+AK221,Z220+AK221-AW221,$C221-SUM($AZ221:BH221))))</f>
        <v>0</v>
      </c>
    </row>
    <row r="222" spans="1:61" ht="11.1" customHeight="1" x14ac:dyDescent="0.25">
      <c r="A222" s="124" t="str">
        <f t="shared" ca="1" si="222"/>
        <v/>
      </c>
      <c r="B222" s="125" t="e">
        <f t="shared" ca="1" si="194"/>
        <v>#N/A</v>
      </c>
      <c r="C222" s="126" t="str">
        <f ca="1">IF(A222="","",IF(snowball,IF(($E$5-AX222)&lt;0,0,$E$5-AX222),0)+D222)</f>
        <v/>
      </c>
      <c r="D222" s="127"/>
      <c r="E222" s="128">
        <f t="shared" ca="1" si="185"/>
        <v>0</v>
      </c>
      <c r="F222" s="128">
        <f t="shared" ca="1" si="186"/>
        <v>0</v>
      </c>
      <c r="G222" s="128">
        <f t="shared" ca="1" si="187"/>
        <v>0</v>
      </c>
      <c r="H222" s="128">
        <f t="shared" ca="1" si="188"/>
        <v>0</v>
      </c>
      <c r="I222" s="128">
        <f t="shared" ca="1" si="189"/>
        <v>0</v>
      </c>
      <c r="J222" s="128">
        <f t="shared" ca="1" si="189"/>
        <v>0</v>
      </c>
      <c r="K222" s="128">
        <f t="shared" ca="1" si="189"/>
        <v>0</v>
      </c>
      <c r="L222" s="128">
        <f t="shared" ca="1" si="189"/>
        <v>0</v>
      </c>
      <c r="M222" s="128">
        <f t="shared" ca="1" si="189"/>
        <v>0</v>
      </c>
      <c r="N222" s="128">
        <f t="shared" ca="1" si="189"/>
        <v>0</v>
      </c>
      <c r="O222" s="129"/>
      <c r="P222" s="128">
        <f t="shared" ca="1" si="195"/>
        <v>0</v>
      </c>
      <c r="Q222" s="128">
        <f t="shared" ca="1" si="196"/>
        <v>0</v>
      </c>
      <c r="R222" s="128">
        <f t="shared" ca="1" si="197"/>
        <v>0</v>
      </c>
      <c r="S222" s="128">
        <f t="shared" ca="1" si="198"/>
        <v>0</v>
      </c>
      <c r="T222" s="128">
        <f t="shared" ca="1" si="199"/>
        <v>0</v>
      </c>
      <c r="U222" s="128">
        <f t="shared" ca="1" si="200"/>
        <v>0</v>
      </c>
      <c r="V222" s="128">
        <f t="shared" ca="1" si="201"/>
        <v>0</v>
      </c>
      <c r="W222" s="128">
        <f t="shared" ca="1" si="202"/>
        <v>0</v>
      </c>
      <c r="X222" s="128">
        <f t="shared" ca="1" si="203"/>
        <v>0</v>
      </c>
      <c r="Y222" s="128">
        <f t="shared" ca="1" si="204"/>
        <v>0</v>
      </c>
      <c r="Z222" s="128">
        <f t="shared" ca="1" si="205"/>
        <v>0</v>
      </c>
      <c r="AA222" s="134"/>
      <c r="AB222" s="128">
        <f t="shared" ca="1" si="175"/>
        <v>0</v>
      </c>
      <c r="AC222" s="128">
        <f t="shared" ca="1" si="176"/>
        <v>0</v>
      </c>
      <c r="AD222" s="128">
        <f t="shared" ca="1" si="177"/>
        <v>0</v>
      </c>
      <c r="AE222" s="128">
        <f t="shared" ca="1" si="206"/>
        <v>0</v>
      </c>
      <c r="AF222" s="128">
        <f t="shared" ca="1" si="207"/>
        <v>0</v>
      </c>
      <c r="AG222" s="128">
        <f t="shared" ca="1" si="208"/>
        <v>0</v>
      </c>
      <c r="AH222" s="128">
        <f t="shared" ca="1" si="190"/>
        <v>0</v>
      </c>
      <c r="AI222" s="128">
        <f t="shared" ca="1" si="191"/>
        <v>0</v>
      </c>
      <c r="AJ222" s="128">
        <f t="shared" ca="1" si="192"/>
        <v>0</v>
      </c>
      <c r="AK222" s="128">
        <f t="shared" ca="1" si="193"/>
        <v>0</v>
      </c>
      <c r="AL222" s="132">
        <f t="shared" ca="1" si="209"/>
        <v>0</v>
      </c>
      <c r="AM222" s="135"/>
      <c r="AN222" s="128">
        <f t="shared" ca="1" si="210"/>
        <v>0</v>
      </c>
      <c r="AO222" s="128">
        <f t="shared" ca="1" si="211"/>
        <v>0</v>
      </c>
      <c r="AP222" s="128">
        <f t="shared" ca="1" si="212"/>
        <v>0</v>
      </c>
      <c r="AQ222" s="128">
        <f t="shared" ca="1" si="213"/>
        <v>0</v>
      </c>
      <c r="AR222" s="128">
        <f t="shared" ca="1" si="214"/>
        <v>0</v>
      </c>
      <c r="AS222" s="128">
        <f t="shared" ca="1" si="215"/>
        <v>0</v>
      </c>
      <c r="AT222" s="128">
        <f t="shared" ca="1" si="216"/>
        <v>0</v>
      </c>
      <c r="AU222" s="128">
        <f t="shared" ca="1" si="217"/>
        <v>0</v>
      </c>
      <c r="AV222" s="128">
        <f t="shared" ca="1" si="218"/>
        <v>0</v>
      </c>
      <c r="AW222" s="128">
        <f t="shared" ca="1" si="219"/>
        <v>0</v>
      </c>
      <c r="AX222" s="132">
        <f t="shared" ca="1" si="220"/>
        <v>0</v>
      </c>
      <c r="AY222" s="132"/>
      <c r="AZ222" s="133">
        <f t="shared" ca="1" si="221"/>
        <v>0</v>
      </c>
      <c r="BA222" s="128">
        <f ca="1">IF(R221&lt;=0,0,IF($C222&lt;=SUM($AZ222:AZ222),0,IF(AO222+$C222-SUM($AZ222:AZ222)&gt;R221+AC222,R221+AC222-AO222,$C222-SUM($AZ222:AZ222))))</f>
        <v>0</v>
      </c>
      <c r="BB222" s="128">
        <f ca="1">IF(S221&lt;=0,0,IF($C222&lt;=SUM($AZ222:BA222),0,IF(AP222+$C222-SUM($AZ222:BA222)&gt;S221+AD222,S221+AD222-AP222,$C222-SUM($AZ222:BA222))))</f>
        <v>0</v>
      </c>
      <c r="BC222" s="128">
        <f ca="1">IF(T221&lt;=0,0,IF($C222&lt;=SUM($AZ222:BB222),0,IF(AQ222+$C222-SUM($AZ222:BB222)&gt;T221+AE222,T221+AE222-AQ222,$C222-SUM($AZ222:BB222))))</f>
        <v>0</v>
      </c>
      <c r="BD222" s="128">
        <f ca="1">IF(U221&lt;=0,0,IF($C222&lt;=SUM($AZ222:BC222),0,IF(AR222+$C222-SUM($AZ222:BC222)&gt;U221+AF222,U221+AF222-AR222,$C222-SUM($AZ222:BC222))))</f>
        <v>0</v>
      </c>
      <c r="BE222" s="128">
        <f ca="1">IF(V221&lt;=0,0,IF($C222&lt;=SUM($AZ222:BD222),0,IF(AS222+$C222-SUM($AZ222:BD222)&gt;V221+AG222,V221+AG222-AS222,$C222-SUM($AZ222:BD222))))</f>
        <v>0</v>
      </c>
      <c r="BF222" s="128">
        <f ca="1">IF(W221&lt;=0,0,IF($C222&lt;=SUM($AZ222:BE222),0,IF(AT222+$C222-SUM($AZ222:BE222)&gt;W221+AH222,W221+AH222-AT222,$C222-SUM($AZ222:BE222))))</f>
        <v>0</v>
      </c>
      <c r="BG222" s="128">
        <f ca="1">IF(X221&lt;=0,0,IF($C222&lt;=SUM($AZ222:BF222),0,IF(AU222+$C222-SUM($AZ222:BF222)&gt;X221+AI222,X221+AI222-AU222,$C222-SUM($AZ222:BF222))))</f>
        <v>0</v>
      </c>
      <c r="BH222" s="128">
        <f ca="1">IF(Y221&lt;=0,0,IF($C222&lt;=SUM($AZ222:BG222),0,IF(AV222+$C222-SUM($AZ222:BG222)&gt;Y221+AJ222,Y221+AJ222-AV222,$C222-SUM($AZ222:BG222))))</f>
        <v>0</v>
      </c>
      <c r="BI222" s="128">
        <f ca="1">IF(Z221&lt;=0,0,IF($C222&lt;=SUM($AZ222:BH222),0,IF(AW222+$C222-SUM($AZ222:BH222)&gt;Z221+AK222,Z221+AK222-AW222,$C222-SUM($AZ222:BH222))))</f>
        <v>0</v>
      </c>
    </row>
    <row r="223" spans="1:61" ht="11.1" customHeight="1" x14ac:dyDescent="0.25">
      <c r="A223" s="124" t="str">
        <f t="shared" ca="1" si="222"/>
        <v/>
      </c>
      <c r="B223" s="125" t="e">
        <f t="shared" ca="1" si="194"/>
        <v>#N/A</v>
      </c>
      <c r="C223" s="126" t="str">
        <f ca="1">IF(A223="","",IF(snowball,IF(($E$5-AX223)&lt;0,0,$E$5-AX223),0)+D223)</f>
        <v/>
      </c>
      <c r="D223" s="127"/>
      <c r="E223" s="128">
        <f t="shared" ca="1" si="185"/>
        <v>0</v>
      </c>
      <c r="F223" s="128">
        <f t="shared" ca="1" si="186"/>
        <v>0</v>
      </c>
      <c r="G223" s="128">
        <f t="shared" ca="1" si="187"/>
        <v>0</v>
      </c>
      <c r="H223" s="128">
        <f t="shared" ca="1" si="188"/>
        <v>0</v>
      </c>
      <c r="I223" s="128">
        <f t="shared" ca="1" si="189"/>
        <v>0</v>
      </c>
      <c r="J223" s="128">
        <f t="shared" ca="1" si="189"/>
        <v>0</v>
      </c>
      <c r="K223" s="128">
        <f t="shared" ca="1" si="189"/>
        <v>0</v>
      </c>
      <c r="L223" s="128">
        <f t="shared" ca="1" si="189"/>
        <v>0</v>
      </c>
      <c r="M223" s="128">
        <f t="shared" ca="1" si="189"/>
        <v>0</v>
      </c>
      <c r="N223" s="128">
        <f t="shared" ca="1" si="189"/>
        <v>0</v>
      </c>
      <c r="O223" s="129"/>
      <c r="P223" s="128">
        <f t="shared" ca="1" si="195"/>
        <v>0</v>
      </c>
      <c r="Q223" s="128">
        <f t="shared" ca="1" si="196"/>
        <v>0</v>
      </c>
      <c r="R223" s="128">
        <f t="shared" ca="1" si="197"/>
        <v>0</v>
      </c>
      <c r="S223" s="128">
        <f t="shared" ca="1" si="198"/>
        <v>0</v>
      </c>
      <c r="T223" s="128">
        <f t="shared" ca="1" si="199"/>
        <v>0</v>
      </c>
      <c r="U223" s="128">
        <f t="shared" ca="1" si="200"/>
        <v>0</v>
      </c>
      <c r="V223" s="128">
        <f t="shared" ca="1" si="201"/>
        <v>0</v>
      </c>
      <c r="W223" s="128">
        <f t="shared" ca="1" si="202"/>
        <v>0</v>
      </c>
      <c r="X223" s="128">
        <f t="shared" ca="1" si="203"/>
        <v>0</v>
      </c>
      <c r="Y223" s="128">
        <f t="shared" ca="1" si="204"/>
        <v>0</v>
      </c>
      <c r="Z223" s="128">
        <f t="shared" ca="1" si="205"/>
        <v>0</v>
      </c>
      <c r="AA223" s="134"/>
      <c r="AB223" s="128">
        <f t="shared" ca="1" si="175"/>
        <v>0</v>
      </c>
      <c r="AC223" s="128">
        <f t="shared" ca="1" si="176"/>
        <v>0</v>
      </c>
      <c r="AD223" s="128">
        <f t="shared" ca="1" si="177"/>
        <v>0</v>
      </c>
      <c r="AE223" s="128">
        <f t="shared" ca="1" si="206"/>
        <v>0</v>
      </c>
      <c r="AF223" s="128">
        <f t="shared" ca="1" si="207"/>
        <v>0</v>
      </c>
      <c r="AG223" s="128">
        <f t="shared" ca="1" si="208"/>
        <v>0</v>
      </c>
      <c r="AH223" s="128">
        <f t="shared" ca="1" si="190"/>
        <v>0</v>
      </c>
      <c r="AI223" s="128">
        <f t="shared" ca="1" si="191"/>
        <v>0</v>
      </c>
      <c r="AJ223" s="128">
        <f t="shared" ca="1" si="192"/>
        <v>0</v>
      </c>
      <c r="AK223" s="128">
        <f t="shared" ca="1" si="193"/>
        <v>0</v>
      </c>
      <c r="AL223" s="132">
        <f t="shared" ca="1" si="209"/>
        <v>0</v>
      </c>
      <c r="AM223" s="135"/>
      <c r="AN223" s="128">
        <f t="shared" ca="1" si="210"/>
        <v>0</v>
      </c>
      <c r="AO223" s="128">
        <f t="shared" ca="1" si="211"/>
        <v>0</v>
      </c>
      <c r="AP223" s="128">
        <f t="shared" ca="1" si="212"/>
        <v>0</v>
      </c>
      <c r="AQ223" s="128">
        <f t="shared" ca="1" si="213"/>
        <v>0</v>
      </c>
      <c r="AR223" s="128">
        <f t="shared" ca="1" si="214"/>
        <v>0</v>
      </c>
      <c r="AS223" s="128">
        <f t="shared" ca="1" si="215"/>
        <v>0</v>
      </c>
      <c r="AT223" s="128">
        <f t="shared" ca="1" si="216"/>
        <v>0</v>
      </c>
      <c r="AU223" s="128">
        <f t="shared" ca="1" si="217"/>
        <v>0</v>
      </c>
      <c r="AV223" s="128">
        <f t="shared" ca="1" si="218"/>
        <v>0</v>
      </c>
      <c r="AW223" s="128">
        <f t="shared" ca="1" si="219"/>
        <v>0</v>
      </c>
      <c r="AX223" s="132">
        <f t="shared" ca="1" si="220"/>
        <v>0</v>
      </c>
      <c r="AY223" s="132"/>
      <c r="AZ223" s="133">
        <f t="shared" ca="1" si="221"/>
        <v>0</v>
      </c>
      <c r="BA223" s="128">
        <f ca="1">IF(R222&lt;=0,0,IF($C223&lt;=SUM($AZ223:AZ223),0,IF(AO223+$C223-SUM($AZ223:AZ223)&gt;R222+AC223,R222+AC223-AO223,$C223-SUM($AZ223:AZ223))))</f>
        <v>0</v>
      </c>
      <c r="BB223" s="128">
        <f ca="1">IF(S222&lt;=0,0,IF($C223&lt;=SUM($AZ223:BA223),0,IF(AP223+$C223-SUM($AZ223:BA223)&gt;S222+AD223,S222+AD223-AP223,$C223-SUM($AZ223:BA223))))</f>
        <v>0</v>
      </c>
      <c r="BC223" s="128">
        <f ca="1">IF(T222&lt;=0,0,IF($C223&lt;=SUM($AZ223:BB223),0,IF(AQ223+$C223-SUM($AZ223:BB223)&gt;T222+AE223,T222+AE223-AQ223,$C223-SUM($AZ223:BB223))))</f>
        <v>0</v>
      </c>
      <c r="BD223" s="128">
        <f ca="1">IF(U222&lt;=0,0,IF($C223&lt;=SUM($AZ223:BC223),0,IF(AR223+$C223-SUM($AZ223:BC223)&gt;U222+AF223,U222+AF223-AR223,$C223-SUM($AZ223:BC223))))</f>
        <v>0</v>
      </c>
      <c r="BE223" s="128">
        <f ca="1">IF(V222&lt;=0,0,IF($C223&lt;=SUM($AZ223:BD223),0,IF(AS223+$C223-SUM($AZ223:BD223)&gt;V222+AG223,V222+AG223-AS223,$C223-SUM($AZ223:BD223))))</f>
        <v>0</v>
      </c>
      <c r="BF223" s="128">
        <f ca="1">IF(W222&lt;=0,0,IF($C223&lt;=SUM($AZ223:BE223),0,IF(AT223+$C223-SUM($AZ223:BE223)&gt;W222+AH223,W222+AH223-AT223,$C223-SUM($AZ223:BE223))))</f>
        <v>0</v>
      </c>
      <c r="BG223" s="128">
        <f ca="1">IF(X222&lt;=0,0,IF($C223&lt;=SUM($AZ223:BF223),0,IF(AU223+$C223-SUM($AZ223:BF223)&gt;X222+AI223,X222+AI223-AU223,$C223-SUM($AZ223:BF223))))</f>
        <v>0</v>
      </c>
      <c r="BH223" s="128">
        <f ca="1">IF(Y222&lt;=0,0,IF($C223&lt;=SUM($AZ223:BG223),0,IF(AV223+$C223-SUM($AZ223:BG223)&gt;Y222+AJ223,Y222+AJ223-AV223,$C223-SUM($AZ223:BG223))))</f>
        <v>0</v>
      </c>
      <c r="BI223" s="128">
        <f ca="1">IF(Z222&lt;=0,0,IF($C223&lt;=SUM($AZ223:BH223),0,IF(AW223+$C223-SUM($AZ223:BH223)&gt;Z222+AK223,Z222+AK223-AW223,$C223-SUM($AZ223:BH223))))</f>
        <v>0</v>
      </c>
    </row>
    <row r="224" spans="1:61" ht="11.1" customHeight="1" x14ac:dyDescent="0.25">
      <c r="A224" s="124" t="str">
        <f t="shared" ca="1" si="222"/>
        <v/>
      </c>
      <c r="B224" s="125" t="e">
        <f t="shared" ca="1" si="194"/>
        <v>#N/A</v>
      </c>
      <c r="C224" s="126" t="str">
        <f ca="1">IF(A224="","",IF(snowball,IF(($E$5-AX224)&lt;0,0,$E$5-AX224),0)+D224)</f>
        <v/>
      </c>
      <c r="D224" s="127"/>
      <c r="E224" s="128">
        <f t="shared" ca="1" si="185"/>
        <v>0</v>
      </c>
      <c r="F224" s="128">
        <f t="shared" ca="1" si="186"/>
        <v>0</v>
      </c>
      <c r="G224" s="128">
        <f t="shared" ca="1" si="187"/>
        <v>0</v>
      </c>
      <c r="H224" s="128">
        <f t="shared" ca="1" si="188"/>
        <v>0</v>
      </c>
      <c r="I224" s="128">
        <f t="shared" ca="1" si="189"/>
        <v>0</v>
      </c>
      <c r="J224" s="128">
        <f t="shared" ca="1" si="189"/>
        <v>0</v>
      </c>
      <c r="K224" s="128">
        <f t="shared" ca="1" si="189"/>
        <v>0</v>
      </c>
      <c r="L224" s="128">
        <f t="shared" ca="1" si="189"/>
        <v>0</v>
      </c>
      <c r="M224" s="128">
        <f t="shared" ca="1" si="189"/>
        <v>0</v>
      </c>
      <c r="N224" s="128">
        <f t="shared" ca="1" si="189"/>
        <v>0</v>
      </c>
      <c r="O224" s="129"/>
      <c r="P224" s="128">
        <f t="shared" ca="1" si="195"/>
        <v>0</v>
      </c>
      <c r="Q224" s="128">
        <f t="shared" ca="1" si="196"/>
        <v>0</v>
      </c>
      <c r="R224" s="128">
        <f t="shared" ca="1" si="197"/>
        <v>0</v>
      </c>
      <c r="S224" s="128">
        <f t="shared" ca="1" si="198"/>
        <v>0</v>
      </c>
      <c r="T224" s="128">
        <f t="shared" ca="1" si="199"/>
        <v>0</v>
      </c>
      <c r="U224" s="128">
        <f t="shared" ca="1" si="200"/>
        <v>0</v>
      </c>
      <c r="V224" s="128">
        <f t="shared" ca="1" si="201"/>
        <v>0</v>
      </c>
      <c r="W224" s="128">
        <f t="shared" ca="1" si="202"/>
        <v>0</v>
      </c>
      <c r="X224" s="128">
        <f t="shared" ca="1" si="203"/>
        <v>0</v>
      </c>
      <c r="Y224" s="128">
        <f t="shared" ca="1" si="204"/>
        <v>0</v>
      </c>
      <c r="Z224" s="128">
        <f t="shared" ca="1" si="205"/>
        <v>0</v>
      </c>
      <c r="AA224" s="134"/>
      <c r="AB224" s="128">
        <f t="shared" ca="1" si="175"/>
        <v>0</v>
      </c>
      <c r="AC224" s="128">
        <f t="shared" ca="1" si="176"/>
        <v>0</v>
      </c>
      <c r="AD224" s="128">
        <f t="shared" ca="1" si="177"/>
        <v>0</v>
      </c>
      <c r="AE224" s="128">
        <f t="shared" ca="1" si="206"/>
        <v>0</v>
      </c>
      <c r="AF224" s="128">
        <f t="shared" ca="1" si="207"/>
        <v>0</v>
      </c>
      <c r="AG224" s="128">
        <f t="shared" ca="1" si="208"/>
        <v>0</v>
      </c>
      <c r="AH224" s="128">
        <f t="shared" ca="1" si="190"/>
        <v>0</v>
      </c>
      <c r="AI224" s="128">
        <f t="shared" ca="1" si="191"/>
        <v>0</v>
      </c>
      <c r="AJ224" s="128">
        <f t="shared" ca="1" si="192"/>
        <v>0</v>
      </c>
      <c r="AK224" s="128">
        <f t="shared" ca="1" si="193"/>
        <v>0</v>
      </c>
      <c r="AL224" s="132">
        <f t="shared" ca="1" si="209"/>
        <v>0</v>
      </c>
      <c r="AM224" s="135"/>
      <c r="AN224" s="128">
        <f t="shared" ca="1" si="210"/>
        <v>0</v>
      </c>
      <c r="AO224" s="128">
        <f t="shared" ca="1" si="211"/>
        <v>0</v>
      </c>
      <c r="AP224" s="128">
        <f t="shared" ca="1" si="212"/>
        <v>0</v>
      </c>
      <c r="AQ224" s="128">
        <f t="shared" ca="1" si="213"/>
        <v>0</v>
      </c>
      <c r="AR224" s="128">
        <f t="shared" ca="1" si="214"/>
        <v>0</v>
      </c>
      <c r="AS224" s="128">
        <f t="shared" ca="1" si="215"/>
        <v>0</v>
      </c>
      <c r="AT224" s="128">
        <f t="shared" ca="1" si="216"/>
        <v>0</v>
      </c>
      <c r="AU224" s="128">
        <f t="shared" ca="1" si="217"/>
        <v>0</v>
      </c>
      <c r="AV224" s="128">
        <f t="shared" ca="1" si="218"/>
        <v>0</v>
      </c>
      <c r="AW224" s="128">
        <f t="shared" ca="1" si="219"/>
        <v>0</v>
      </c>
      <c r="AX224" s="132">
        <f t="shared" ca="1" si="220"/>
        <v>0</v>
      </c>
      <c r="AY224" s="132"/>
      <c r="AZ224" s="133">
        <f t="shared" ca="1" si="221"/>
        <v>0</v>
      </c>
      <c r="BA224" s="128">
        <f ca="1">IF(R223&lt;=0,0,IF($C224&lt;=SUM($AZ224:AZ224),0,IF(AO224+$C224-SUM($AZ224:AZ224)&gt;R223+AC224,R223+AC224-AO224,$C224-SUM($AZ224:AZ224))))</f>
        <v>0</v>
      </c>
      <c r="BB224" s="128">
        <f ca="1">IF(S223&lt;=0,0,IF($C224&lt;=SUM($AZ224:BA224),0,IF(AP224+$C224-SUM($AZ224:BA224)&gt;S223+AD224,S223+AD224-AP224,$C224-SUM($AZ224:BA224))))</f>
        <v>0</v>
      </c>
      <c r="BC224" s="128">
        <f ca="1">IF(T223&lt;=0,0,IF($C224&lt;=SUM($AZ224:BB224),0,IF(AQ224+$C224-SUM($AZ224:BB224)&gt;T223+AE224,T223+AE224-AQ224,$C224-SUM($AZ224:BB224))))</f>
        <v>0</v>
      </c>
      <c r="BD224" s="128">
        <f ca="1">IF(U223&lt;=0,0,IF($C224&lt;=SUM($AZ224:BC224),0,IF(AR224+$C224-SUM($AZ224:BC224)&gt;U223+AF224,U223+AF224-AR224,$C224-SUM($AZ224:BC224))))</f>
        <v>0</v>
      </c>
      <c r="BE224" s="128">
        <f ca="1">IF(V223&lt;=0,0,IF($C224&lt;=SUM($AZ224:BD224),0,IF(AS224+$C224-SUM($AZ224:BD224)&gt;V223+AG224,V223+AG224-AS224,$C224-SUM($AZ224:BD224))))</f>
        <v>0</v>
      </c>
      <c r="BF224" s="128">
        <f ca="1">IF(W223&lt;=0,0,IF($C224&lt;=SUM($AZ224:BE224),0,IF(AT224+$C224-SUM($AZ224:BE224)&gt;W223+AH224,W223+AH224-AT224,$C224-SUM($AZ224:BE224))))</f>
        <v>0</v>
      </c>
      <c r="BG224" s="128">
        <f ca="1">IF(X223&lt;=0,0,IF($C224&lt;=SUM($AZ224:BF224),0,IF(AU224+$C224-SUM($AZ224:BF224)&gt;X223+AI224,X223+AI224-AU224,$C224-SUM($AZ224:BF224))))</f>
        <v>0</v>
      </c>
      <c r="BH224" s="128">
        <f ca="1">IF(Y223&lt;=0,0,IF($C224&lt;=SUM($AZ224:BG224),0,IF(AV224+$C224-SUM($AZ224:BG224)&gt;Y223+AJ224,Y223+AJ224-AV224,$C224-SUM($AZ224:BG224))))</f>
        <v>0</v>
      </c>
      <c r="BI224" s="128">
        <f ca="1">IF(Z223&lt;=0,0,IF($C224&lt;=SUM($AZ224:BH224),0,IF(AW224+$C224-SUM($AZ224:BH224)&gt;Z223+AK224,Z223+AK224-AW224,$C224-SUM($AZ224:BH224))))</f>
        <v>0</v>
      </c>
    </row>
    <row r="225" spans="1:61" ht="11.1" customHeight="1" x14ac:dyDescent="0.25">
      <c r="A225" s="124" t="str">
        <f t="shared" ca="1" si="222"/>
        <v/>
      </c>
      <c r="B225" s="125" t="e">
        <f t="shared" ca="1" si="194"/>
        <v>#N/A</v>
      </c>
      <c r="C225" s="126" t="str">
        <f ca="1">IF(A225="","",IF(snowball,IF(($E$5-AX225)&lt;0,0,$E$5-AX225),0)+D225)</f>
        <v/>
      </c>
      <c r="D225" s="127"/>
      <c r="E225" s="128">
        <f t="shared" ca="1" si="185"/>
        <v>0</v>
      </c>
      <c r="F225" s="128">
        <f t="shared" ca="1" si="186"/>
        <v>0</v>
      </c>
      <c r="G225" s="128">
        <f t="shared" ca="1" si="187"/>
        <v>0</v>
      </c>
      <c r="H225" s="128">
        <f t="shared" ca="1" si="188"/>
        <v>0</v>
      </c>
      <c r="I225" s="128">
        <f t="shared" ca="1" si="189"/>
        <v>0</v>
      </c>
      <c r="J225" s="128">
        <f t="shared" ca="1" si="189"/>
        <v>0</v>
      </c>
      <c r="K225" s="128">
        <f t="shared" ca="1" si="189"/>
        <v>0</v>
      </c>
      <c r="L225" s="128">
        <f t="shared" ca="1" si="189"/>
        <v>0</v>
      </c>
      <c r="M225" s="128">
        <f t="shared" ca="1" si="189"/>
        <v>0</v>
      </c>
      <c r="N225" s="128">
        <f t="shared" ca="1" si="189"/>
        <v>0</v>
      </c>
      <c r="O225" s="129"/>
      <c r="P225" s="128">
        <f t="shared" ca="1" si="195"/>
        <v>0</v>
      </c>
      <c r="Q225" s="128">
        <f t="shared" ca="1" si="196"/>
        <v>0</v>
      </c>
      <c r="R225" s="128">
        <f t="shared" ca="1" si="197"/>
        <v>0</v>
      </c>
      <c r="S225" s="128">
        <f t="shared" ca="1" si="198"/>
        <v>0</v>
      </c>
      <c r="T225" s="128">
        <f t="shared" ca="1" si="199"/>
        <v>0</v>
      </c>
      <c r="U225" s="128">
        <f t="shared" ca="1" si="200"/>
        <v>0</v>
      </c>
      <c r="V225" s="128">
        <f t="shared" ca="1" si="201"/>
        <v>0</v>
      </c>
      <c r="W225" s="128">
        <f t="shared" ca="1" si="202"/>
        <v>0</v>
      </c>
      <c r="X225" s="128">
        <f t="shared" ca="1" si="203"/>
        <v>0</v>
      </c>
      <c r="Y225" s="128">
        <f t="shared" ca="1" si="204"/>
        <v>0</v>
      </c>
      <c r="Z225" s="128">
        <f t="shared" ca="1" si="205"/>
        <v>0</v>
      </c>
      <c r="AA225" s="134"/>
      <c r="AB225" s="128">
        <f t="shared" ca="1" si="175"/>
        <v>0</v>
      </c>
      <c r="AC225" s="128">
        <f t="shared" ca="1" si="176"/>
        <v>0</v>
      </c>
      <c r="AD225" s="128">
        <f t="shared" ca="1" si="177"/>
        <v>0</v>
      </c>
      <c r="AE225" s="128">
        <f t="shared" ca="1" si="206"/>
        <v>0</v>
      </c>
      <c r="AF225" s="128">
        <f t="shared" ca="1" si="207"/>
        <v>0</v>
      </c>
      <c r="AG225" s="128">
        <f t="shared" ca="1" si="208"/>
        <v>0</v>
      </c>
      <c r="AH225" s="128">
        <f t="shared" ca="1" si="190"/>
        <v>0</v>
      </c>
      <c r="AI225" s="128">
        <f t="shared" ca="1" si="191"/>
        <v>0</v>
      </c>
      <c r="AJ225" s="128">
        <f t="shared" ca="1" si="192"/>
        <v>0</v>
      </c>
      <c r="AK225" s="128">
        <f t="shared" ca="1" si="193"/>
        <v>0</v>
      </c>
      <c r="AL225" s="132">
        <f t="shared" ca="1" si="209"/>
        <v>0</v>
      </c>
      <c r="AM225" s="135"/>
      <c r="AN225" s="128">
        <f t="shared" ca="1" si="210"/>
        <v>0</v>
      </c>
      <c r="AO225" s="128">
        <f t="shared" ca="1" si="211"/>
        <v>0</v>
      </c>
      <c r="AP225" s="128">
        <f t="shared" ca="1" si="212"/>
        <v>0</v>
      </c>
      <c r="AQ225" s="128">
        <f t="shared" ca="1" si="213"/>
        <v>0</v>
      </c>
      <c r="AR225" s="128">
        <f t="shared" ca="1" si="214"/>
        <v>0</v>
      </c>
      <c r="AS225" s="128">
        <f t="shared" ca="1" si="215"/>
        <v>0</v>
      </c>
      <c r="AT225" s="128">
        <f t="shared" ca="1" si="216"/>
        <v>0</v>
      </c>
      <c r="AU225" s="128">
        <f t="shared" ca="1" si="217"/>
        <v>0</v>
      </c>
      <c r="AV225" s="128">
        <f t="shared" ca="1" si="218"/>
        <v>0</v>
      </c>
      <c r="AW225" s="128">
        <f t="shared" ca="1" si="219"/>
        <v>0</v>
      </c>
      <c r="AX225" s="132">
        <f t="shared" ca="1" si="220"/>
        <v>0</v>
      </c>
      <c r="AY225" s="132"/>
      <c r="AZ225" s="133">
        <f t="shared" ca="1" si="221"/>
        <v>0</v>
      </c>
      <c r="BA225" s="128">
        <f ca="1">IF(R224&lt;=0,0,IF($C225&lt;=SUM($AZ225:AZ225),0,IF(AO225+$C225-SUM($AZ225:AZ225)&gt;R224+AC225,R224+AC225-AO225,$C225-SUM($AZ225:AZ225))))</f>
        <v>0</v>
      </c>
      <c r="BB225" s="128">
        <f ca="1">IF(S224&lt;=0,0,IF($C225&lt;=SUM($AZ225:BA225),0,IF(AP225+$C225-SUM($AZ225:BA225)&gt;S224+AD225,S224+AD225-AP225,$C225-SUM($AZ225:BA225))))</f>
        <v>0</v>
      </c>
      <c r="BC225" s="128">
        <f ca="1">IF(T224&lt;=0,0,IF($C225&lt;=SUM($AZ225:BB225),0,IF(AQ225+$C225-SUM($AZ225:BB225)&gt;T224+AE225,T224+AE225-AQ225,$C225-SUM($AZ225:BB225))))</f>
        <v>0</v>
      </c>
      <c r="BD225" s="128">
        <f ca="1">IF(U224&lt;=0,0,IF($C225&lt;=SUM($AZ225:BC225),0,IF(AR225+$C225-SUM($AZ225:BC225)&gt;U224+AF225,U224+AF225-AR225,$C225-SUM($AZ225:BC225))))</f>
        <v>0</v>
      </c>
      <c r="BE225" s="128">
        <f ca="1">IF(V224&lt;=0,0,IF($C225&lt;=SUM($AZ225:BD225),0,IF(AS225+$C225-SUM($AZ225:BD225)&gt;V224+AG225,V224+AG225-AS225,$C225-SUM($AZ225:BD225))))</f>
        <v>0</v>
      </c>
      <c r="BF225" s="128">
        <f ca="1">IF(W224&lt;=0,0,IF($C225&lt;=SUM($AZ225:BE225),0,IF(AT225+$C225-SUM($AZ225:BE225)&gt;W224+AH225,W224+AH225-AT225,$C225-SUM($AZ225:BE225))))</f>
        <v>0</v>
      </c>
      <c r="BG225" s="128">
        <f ca="1">IF(X224&lt;=0,0,IF($C225&lt;=SUM($AZ225:BF225),0,IF(AU225+$C225-SUM($AZ225:BF225)&gt;X224+AI225,X224+AI225-AU225,$C225-SUM($AZ225:BF225))))</f>
        <v>0</v>
      </c>
      <c r="BH225" s="128">
        <f ca="1">IF(Y224&lt;=0,0,IF($C225&lt;=SUM($AZ225:BG225),0,IF(AV225+$C225-SUM($AZ225:BG225)&gt;Y224+AJ225,Y224+AJ225-AV225,$C225-SUM($AZ225:BG225))))</f>
        <v>0</v>
      </c>
      <c r="BI225" s="128">
        <f ca="1">IF(Z224&lt;=0,0,IF($C225&lt;=SUM($AZ225:BH225),0,IF(AW225+$C225-SUM($AZ225:BH225)&gt;Z224+AK225,Z224+AK225-AW225,$C225-SUM($AZ225:BH225))))</f>
        <v>0</v>
      </c>
    </row>
    <row r="226" spans="1:61" ht="11.1" customHeight="1" x14ac:dyDescent="0.25">
      <c r="A226" s="124" t="str">
        <f t="shared" ca="1" si="222"/>
        <v/>
      </c>
      <c r="B226" s="125" t="e">
        <f t="shared" ca="1" si="194"/>
        <v>#N/A</v>
      </c>
      <c r="C226" s="126" t="str">
        <f ca="1">IF(A226="","",IF(snowball,IF(($E$5-AX226)&lt;0,0,$E$5-AX226),0)+D226)</f>
        <v/>
      </c>
      <c r="D226" s="127"/>
      <c r="E226" s="128">
        <f t="shared" ca="1" si="185"/>
        <v>0</v>
      </c>
      <c r="F226" s="128">
        <f t="shared" ca="1" si="186"/>
        <v>0</v>
      </c>
      <c r="G226" s="128">
        <f t="shared" ca="1" si="187"/>
        <v>0</v>
      </c>
      <c r="H226" s="128">
        <f t="shared" ca="1" si="188"/>
        <v>0</v>
      </c>
      <c r="I226" s="128">
        <f t="shared" ca="1" si="189"/>
        <v>0</v>
      </c>
      <c r="J226" s="128">
        <f t="shared" ca="1" si="189"/>
        <v>0</v>
      </c>
      <c r="K226" s="128">
        <f t="shared" ca="1" si="189"/>
        <v>0</v>
      </c>
      <c r="L226" s="128">
        <f t="shared" ca="1" si="189"/>
        <v>0</v>
      </c>
      <c r="M226" s="128">
        <f t="shared" ca="1" si="189"/>
        <v>0</v>
      </c>
      <c r="N226" s="128">
        <f t="shared" ca="1" si="189"/>
        <v>0</v>
      </c>
      <c r="O226" s="129"/>
      <c r="P226" s="128">
        <f t="shared" ca="1" si="195"/>
        <v>0</v>
      </c>
      <c r="Q226" s="128">
        <f t="shared" ca="1" si="196"/>
        <v>0</v>
      </c>
      <c r="R226" s="128">
        <f t="shared" ca="1" si="197"/>
        <v>0</v>
      </c>
      <c r="S226" s="128">
        <f t="shared" ca="1" si="198"/>
        <v>0</v>
      </c>
      <c r="T226" s="128">
        <f t="shared" ca="1" si="199"/>
        <v>0</v>
      </c>
      <c r="U226" s="128">
        <f t="shared" ca="1" si="200"/>
        <v>0</v>
      </c>
      <c r="V226" s="128">
        <f t="shared" ca="1" si="201"/>
        <v>0</v>
      </c>
      <c r="W226" s="128">
        <f t="shared" ca="1" si="202"/>
        <v>0</v>
      </c>
      <c r="X226" s="128">
        <f t="shared" ca="1" si="203"/>
        <v>0</v>
      </c>
      <c r="Y226" s="128">
        <f t="shared" ca="1" si="204"/>
        <v>0</v>
      </c>
      <c r="Z226" s="128">
        <f t="shared" ca="1" si="205"/>
        <v>0</v>
      </c>
      <c r="AA226" s="134"/>
      <c r="AB226" s="128">
        <f t="shared" ref="AB226:AB234" ca="1" si="223">ROUND(Q225*E$9/12,2)</f>
        <v>0</v>
      </c>
      <c r="AC226" s="128">
        <f t="shared" ref="AC226:AC234" ca="1" si="224">ROUND(R225*F$9/12,2)</f>
        <v>0</v>
      </c>
      <c r="AD226" s="128">
        <f t="shared" ref="AD226:AD234" ca="1" si="225">ROUND(S225*G$9/12,2)</f>
        <v>0</v>
      </c>
      <c r="AE226" s="128">
        <f t="shared" ref="AE226:AE234" ca="1" si="226">ROUND(T225*H$9/12,2)</f>
        <v>0</v>
      </c>
      <c r="AF226" s="128">
        <f t="shared" ref="AF226:AF234" ca="1" si="227">ROUND(U225*I$9/12,2)</f>
        <v>0</v>
      </c>
      <c r="AG226" s="128">
        <f t="shared" ref="AG226:AG234" ca="1" si="228">ROUND(V225*J$9/12,2)</f>
        <v>0</v>
      </c>
      <c r="AH226" s="128">
        <f t="shared" ref="AH226:AH234" ca="1" si="229">ROUND(W225*K$9/12,2)</f>
        <v>0</v>
      </c>
      <c r="AI226" s="128">
        <f t="shared" ref="AI226:AI234" ca="1" si="230">ROUND(X225*L$9/12,2)</f>
        <v>0</v>
      </c>
      <c r="AJ226" s="128">
        <f t="shared" ref="AJ226:AJ234" ca="1" si="231">ROUND(Y225*M$9/12,2)</f>
        <v>0</v>
      </c>
      <c r="AK226" s="128">
        <f t="shared" ref="AK226:AK234" ca="1" si="232">ROUND(Z225*N$9/12,2)</f>
        <v>0</v>
      </c>
      <c r="AL226" s="132">
        <f t="shared" ca="1" si="209"/>
        <v>0</v>
      </c>
      <c r="AM226" s="135"/>
      <c r="AN226" s="128">
        <f t="shared" ca="1" si="210"/>
        <v>0</v>
      </c>
      <c r="AO226" s="128">
        <f t="shared" ca="1" si="211"/>
        <v>0</v>
      </c>
      <c r="AP226" s="128">
        <f t="shared" ca="1" si="212"/>
        <v>0</v>
      </c>
      <c r="AQ226" s="128">
        <f t="shared" ca="1" si="213"/>
        <v>0</v>
      </c>
      <c r="AR226" s="128">
        <f t="shared" ca="1" si="214"/>
        <v>0</v>
      </c>
      <c r="AS226" s="128">
        <f t="shared" ca="1" si="215"/>
        <v>0</v>
      </c>
      <c r="AT226" s="128">
        <f t="shared" ca="1" si="216"/>
        <v>0</v>
      </c>
      <c r="AU226" s="128">
        <f t="shared" ca="1" si="217"/>
        <v>0</v>
      </c>
      <c r="AV226" s="128">
        <f t="shared" ca="1" si="218"/>
        <v>0</v>
      </c>
      <c r="AW226" s="128">
        <f t="shared" ca="1" si="219"/>
        <v>0</v>
      </c>
      <c r="AX226" s="132">
        <f t="shared" ca="1" si="220"/>
        <v>0</v>
      </c>
      <c r="AY226" s="132"/>
      <c r="AZ226" s="133">
        <f t="shared" ca="1" si="221"/>
        <v>0</v>
      </c>
      <c r="BA226" s="128">
        <f ca="1">IF(R225&lt;=0,0,IF($C226&lt;=SUM($AZ226:AZ226),0,IF(AO226+$C226-SUM($AZ226:AZ226)&gt;R225+AC226,R225+AC226-AO226,$C226-SUM($AZ226:AZ226))))</f>
        <v>0</v>
      </c>
      <c r="BB226" s="128">
        <f ca="1">IF(S225&lt;=0,0,IF($C226&lt;=SUM($AZ226:BA226),0,IF(AP226+$C226-SUM($AZ226:BA226)&gt;S225+AD226,S225+AD226-AP226,$C226-SUM($AZ226:BA226))))</f>
        <v>0</v>
      </c>
      <c r="BC226" s="128">
        <f ca="1">IF(T225&lt;=0,0,IF($C226&lt;=SUM($AZ226:BB226),0,IF(AQ226+$C226-SUM($AZ226:BB226)&gt;T225+AE226,T225+AE226-AQ226,$C226-SUM($AZ226:BB226))))</f>
        <v>0</v>
      </c>
      <c r="BD226" s="128">
        <f ca="1">IF(U225&lt;=0,0,IF($C226&lt;=SUM($AZ226:BC226),0,IF(AR226+$C226-SUM($AZ226:BC226)&gt;U225+AF226,U225+AF226-AR226,$C226-SUM($AZ226:BC226))))</f>
        <v>0</v>
      </c>
      <c r="BE226" s="128">
        <f ca="1">IF(V225&lt;=0,0,IF($C226&lt;=SUM($AZ226:BD226),0,IF(AS226+$C226-SUM($AZ226:BD226)&gt;V225+AG226,V225+AG226-AS226,$C226-SUM($AZ226:BD226))))</f>
        <v>0</v>
      </c>
      <c r="BF226" s="128">
        <f ca="1">IF(W225&lt;=0,0,IF($C226&lt;=SUM($AZ226:BE226),0,IF(AT226+$C226-SUM($AZ226:BE226)&gt;W225+AH226,W225+AH226-AT226,$C226-SUM($AZ226:BE226))))</f>
        <v>0</v>
      </c>
      <c r="BG226" s="128">
        <f ca="1">IF(X225&lt;=0,0,IF($C226&lt;=SUM($AZ226:BF226),0,IF(AU226+$C226-SUM($AZ226:BF226)&gt;X225+AI226,X225+AI226-AU226,$C226-SUM($AZ226:BF226))))</f>
        <v>0</v>
      </c>
      <c r="BH226" s="128">
        <f ca="1">IF(Y225&lt;=0,0,IF($C226&lt;=SUM($AZ226:BG226),0,IF(AV226+$C226-SUM($AZ226:BG226)&gt;Y225+AJ226,Y225+AJ226-AV226,$C226-SUM($AZ226:BG226))))</f>
        <v>0</v>
      </c>
      <c r="BI226" s="128">
        <f ca="1">IF(Z225&lt;=0,0,IF($C226&lt;=SUM($AZ226:BH226),0,IF(AW226+$C226-SUM($AZ226:BH226)&gt;Z225+AK226,Z225+AK226-AW226,$C226-SUM($AZ226:BH226))))</f>
        <v>0</v>
      </c>
    </row>
    <row r="227" spans="1:61" ht="11.1" customHeight="1" x14ac:dyDescent="0.25">
      <c r="A227" s="124" t="str">
        <f t="shared" ca="1" si="222"/>
        <v/>
      </c>
      <c r="B227" s="125" t="e">
        <f t="shared" ca="1" si="194"/>
        <v>#N/A</v>
      </c>
      <c r="C227" s="126" t="str">
        <f ca="1">IF(A227="","",IF(snowball,IF(($E$5-AX227)&lt;0,0,$E$5-AX227),0)+D227)</f>
        <v/>
      </c>
      <c r="D227" s="127"/>
      <c r="E227" s="128">
        <f t="shared" ca="1" si="185"/>
        <v>0</v>
      </c>
      <c r="F227" s="128">
        <f t="shared" ca="1" si="186"/>
        <v>0</v>
      </c>
      <c r="G227" s="128">
        <f t="shared" ca="1" si="187"/>
        <v>0</v>
      </c>
      <c r="H227" s="128">
        <f t="shared" ca="1" si="188"/>
        <v>0</v>
      </c>
      <c r="I227" s="128">
        <f t="shared" ca="1" si="189"/>
        <v>0</v>
      </c>
      <c r="J227" s="128">
        <f t="shared" ca="1" si="189"/>
        <v>0</v>
      </c>
      <c r="K227" s="128">
        <f t="shared" ca="1" si="189"/>
        <v>0</v>
      </c>
      <c r="L227" s="128">
        <f t="shared" ca="1" si="189"/>
        <v>0</v>
      </c>
      <c r="M227" s="128">
        <f t="shared" ca="1" si="189"/>
        <v>0</v>
      </c>
      <c r="N227" s="128">
        <f t="shared" ca="1" si="189"/>
        <v>0</v>
      </c>
      <c r="O227" s="129"/>
      <c r="P227" s="128">
        <f t="shared" ca="1" si="195"/>
        <v>0</v>
      </c>
      <c r="Q227" s="128">
        <f t="shared" ca="1" si="196"/>
        <v>0</v>
      </c>
      <c r="R227" s="128">
        <f t="shared" ca="1" si="197"/>
        <v>0</v>
      </c>
      <c r="S227" s="128">
        <f t="shared" ca="1" si="198"/>
        <v>0</v>
      </c>
      <c r="T227" s="128">
        <f t="shared" ca="1" si="199"/>
        <v>0</v>
      </c>
      <c r="U227" s="128">
        <f t="shared" ca="1" si="200"/>
        <v>0</v>
      </c>
      <c r="V227" s="128">
        <f t="shared" ca="1" si="201"/>
        <v>0</v>
      </c>
      <c r="W227" s="128">
        <f t="shared" ca="1" si="202"/>
        <v>0</v>
      </c>
      <c r="X227" s="128">
        <f t="shared" ca="1" si="203"/>
        <v>0</v>
      </c>
      <c r="Y227" s="128">
        <f t="shared" ca="1" si="204"/>
        <v>0</v>
      </c>
      <c r="Z227" s="128">
        <f t="shared" ca="1" si="205"/>
        <v>0</v>
      </c>
      <c r="AA227" s="134"/>
      <c r="AB227" s="128">
        <f t="shared" ca="1" si="223"/>
        <v>0</v>
      </c>
      <c r="AC227" s="128">
        <f t="shared" ca="1" si="224"/>
        <v>0</v>
      </c>
      <c r="AD227" s="128">
        <f t="shared" ca="1" si="225"/>
        <v>0</v>
      </c>
      <c r="AE227" s="128">
        <f t="shared" ca="1" si="226"/>
        <v>0</v>
      </c>
      <c r="AF227" s="128">
        <f t="shared" ca="1" si="227"/>
        <v>0</v>
      </c>
      <c r="AG227" s="128">
        <f t="shared" ca="1" si="228"/>
        <v>0</v>
      </c>
      <c r="AH227" s="128">
        <f t="shared" ca="1" si="229"/>
        <v>0</v>
      </c>
      <c r="AI227" s="128">
        <f t="shared" ca="1" si="230"/>
        <v>0</v>
      </c>
      <c r="AJ227" s="128">
        <f t="shared" ca="1" si="231"/>
        <v>0</v>
      </c>
      <c r="AK227" s="128">
        <f t="shared" ca="1" si="232"/>
        <v>0</v>
      </c>
      <c r="AL227" s="132">
        <f t="shared" ca="1" si="209"/>
        <v>0</v>
      </c>
      <c r="AM227" s="135"/>
      <c r="AN227" s="128">
        <f t="shared" ca="1" si="210"/>
        <v>0</v>
      </c>
      <c r="AO227" s="128">
        <f t="shared" ca="1" si="211"/>
        <v>0</v>
      </c>
      <c r="AP227" s="128">
        <f t="shared" ca="1" si="212"/>
        <v>0</v>
      </c>
      <c r="AQ227" s="128">
        <f t="shared" ca="1" si="213"/>
        <v>0</v>
      </c>
      <c r="AR227" s="128">
        <f t="shared" ca="1" si="214"/>
        <v>0</v>
      </c>
      <c r="AS227" s="128">
        <f t="shared" ca="1" si="215"/>
        <v>0</v>
      </c>
      <c r="AT227" s="128">
        <f t="shared" ca="1" si="216"/>
        <v>0</v>
      </c>
      <c r="AU227" s="128">
        <f t="shared" ca="1" si="217"/>
        <v>0</v>
      </c>
      <c r="AV227" s="128">
        <f t="shared" ca="1" si="218"/>
        <v>0</v>
      </c>
      <c r="AW227" s="128">
        <f t="shared" ca="1" si="219"/>
        <v>0</v>
      </c>
      <c r="AX227" s="132">
        <f t="shared" ca="1" si="220"/>
        <v>0</v>
      </c>
      <c r="AY227" s="132"/>
      <c r="AZ227" s="133">
        <f t="shared" ca="1" si="221"/>
        <v>0</v>
      </c>
      <c r="BA227" s="128">
        <f ca="1">IF(R226&lt;=0,0,IF($C227&lt;=SUM($AZ227:AZ227),0,IF(AO227+$C227-SUM($AZ227:AZ227)&gt;R226+AC227,R226+AC227-AO227,$C227-SUM($AZ227:AZ227))))</f>
        <v>0</v>
      </c>
      <c r="BB227" s="128">
        <f ca="1">IF(S226&lt;=0,0,IF($C227&lt;=SUM($AZ227:BA227),0,IF(AP227+$C227-SUM($AZ227:BA227)&gt;S226+AD227,S226+AD227-AP227,$C227-SUM($AZ227:BA227))))</f>
        <v>0</v>
      </c>
      <c r="BC227" s="128">
        <f ca="1">IF(T226&lt;=0,0,IF($C227&lt;=SUM($AZ227:BB227),0,IF(AQ227+$C227-SUM($AZ227:BB227)&gt;T226+AE227,T226+AE227-AQ227,$C227-SUM($AZ227:BB227))))</f>
        <v>0</v>
      </c>
      <c r="BD227" s="128">
        <f ca="1">IF(U226&lt;=0,0,IF($C227&lt;=SUM($AZ227:BC227),0,IF(AR227+$C227-SUM($AZ227:BC227)&gt;U226+AF227,U226+AF227-AR227,$C227-SUM($AZ227:BC227))))</f>
        <v>0</v>
      </c>
      <c r="BE227" s="128">
        <f ca="1">IF(V226&lt;=0,0,IF($C227&lt;=SUM($AZ227:BD227),0,IF(AS227+$C227-SUM($AZ227:BD227)&gt;V226+AG227,V226+AG227-AS227,$C227-SUM($AZ227:BD227))))</f>
        <v>0</v>
      </c>
      <c r="BF227" s="128">
        <f ca="1">IF(W226&lt;=0,0,IF($C227&lt;=SUM($AZ227:BE227),0,IF(AT227+$C227-SUM($AZ227:BE227)&gt;W226+AH227,W226+AH227-AT227,$C227-SUM($AZ227:BE227))))</f>
        <v>0</v>
      </c>
      <c r="BG227" s="128">
        <f ca="1">IF(X226&lt;=0,0,IF($C227&lt;=SUM($AZ227:BF227),0,IF(AU227+$C227-SUM($AZ227:BF227)&gt;X226+AI227,X226+AI227-AU227,$C227-SUM($AZ227:BF227))))</f>
        <v>0</v>
      </c>
      <c r="BH227" s="128">
        <f ca="1">IF(Y226&lt;=0,0,IF($C227&lt;=SUM($AZ227:BG227),0,IF(AV227+$C227-SUM($AZ227:BG227)&gt;Y226+AJ227,Y226+AJ227-AV227,$C227-SUM($AZ227:BG227))))</f>
        <v>0</v>
      </c>
      <c r="BI227" s="128">
        <f ca="1">IF(Z226&lt;=0,0,IF($C227&lt;=SUM($AZ227:BH227),0,IF(AW227+$C227-SUM($AZ227:BH227)&gt;Z226+AK227,Z226+AK227-AW227,$C227-SUM($AZ227:BH227))))</f>
        <v>0</v>
      </c>
    </row>
    <row r="228" spans="1:61" ht="11.1" customHeight="1" x14ac:dyDescent="0.25">
      <c r="A228" s="124" t="str">
        <f t="shared" ca="1" si="222"/>
        <v/>
      </c>
      <c r="B228" s="125" t="e">
        <f t="shared" ca="1" si="194"/>
        <v>#N/A</v>
      </c>
      <c r="C228" s="126" t="str">
        <f ca="1">IF(A228="","",IF(snowball,IF(($E$5-AX228)&lt;0,0,$E$5-AX228),0)+D228)</f>
        <v/>
      </c>
      <c r="D228" s="127"/>
      <c r="E228" s="128">
        <f t="shared" ca="1" si="185"/>
        <v>0</v>
      </c>
      <c r="F228" s="128">
        <f t="shared" ca="1" si="186"/>
        <v>0</v>
      </c>
      <c r="G228" s="128">
        <f t="shared" ca="1" si="187"/>
        <v>0</v>
      </c>
      <c r="H228" s="128">
        <f t="shared" ca="1" si="188"/>
        <v>0</v>
      </c>
      <c r="I228" s="128">
        <f t="shared" ca="1" si="189"/>
        <v>0</v>
      </c>
      <c r="J228" s="128">
        <f t="shared" ca="1" si="189"/>
        <v>0</v>
      </c>
      <c r="K228" s="128">
        <f t="shared" ca="1" si="189"/>
        <v>0</v>
      </c>
      <c r="L228" s="128">
        <f t="shared" ca="1" si="189"/>
        <v>0</v>
      </c>
      <c r="M228" s="128">
        <f t="shared" ca="1" si="189"/>
        <v>0</v>
      </c>
      <c r="N228" s="128">
        <f t="shared" ca="1" si="189"/>
        <v>0</v>
      </c>
      <c r="O228" s="129"/>
      <c r="P228" s="128">
        <f t="shared" ca="1" si="195"/>
        <v>0</v>
      </c>
      <c r="Q228" s="128">
        <f t="shared" ca="1" si="196"/>
        <v>0</v>
      </c>
      <c r="R228" s="128">
        <f t="shared" ca="1" si="197"/>
        <v>0</v>
      </c>
      <c r="S228" s="128">
        <f t="shared" ca="1" si="198"/>
        <v>0</v>
      </c>
      <c r="T228" s="128">
        <f t="shared" ca="1" si="199"/>
        <v>0</v>
      </c>
      <c r="U228" s="128">
        <f t="shared" ca="1" si="200"/>
        <v>0</v>
      </c>
      <c r="V228" s="128">
        <f t="shared" ca="1" si="201"/>
        <v>0</v>
      </c>
      <c r="W228" s="128">
        <f t="shared" ca="1" si="202"/>
        <v>0</v>
      </c>
      <c r="X228" s="128">
        <f t="shared" ca="1" si="203"/>
        <v>0</v>
      </c>
      <c r="Y228" s="128">
        <f t="shared" ca="1" si="204"/>
        <v>0</v>
      </c>
      <c r="Z228" s="128">
        <f t="shared" ca="1" si="205"/>
        <v>0</v>
      </c>
      <c r="AA228" s="134"/>
      <c r="AB228" s="128">
        <f t="shared" ca="1" si="223"/>
        <v>0</v>
      </c>
      <c r="AC228" s="128">
        <f t="shared" ca="1" si="224"/>
        <v>0</v>
      </c>
      <c r="AD228" s="128">
        <f t="shared" ca="1" si="225"/>
        <v>0</v>
      </c>
      <c r="AE228" s="128">
        <f t="shared" ca="1" si="226"/>
        <v>0</v>
      </c>
      <c r="AF228" s="128">
        <f t="shared" ca="1" si="227"/>
        <v>0</v>
      </c>
      <c r="AG228" s="128">
        <f t="shared" ca="1" si="228"/>
        <v>0</v>
      </c>
      <c r="AH228" s="128">
        <f t="shared" ca="1" si="229"/>
        <v>0</v>
      </c>
      <c r="AI228" s="128">
        <f t="shared" ca="1" si="230"/>
        <v>0</v>
      </c>
      <c r="AJ228" s="128">
        <f t="shared" ca="1" si="231"/>
        <v>0</v>
      </c>
      <c r="AK228" s="128">
        <f t="shared" ca="1" si="232"/>
        <v>0</v>
      </c>
      <c r="AL228" s="132">
        <f t="shared" ca="1" si="209"/>
        <v>0</v>
      </c>
      <c r="AM228" s="135"/>
      <c r="AN228" s="128">
        <f t="shared" ca="1" si="210"/>
        <v>0</v>
      </c>
      <c r="AO228" s="128">
        <f t="shared" ca="1" si="211"/>
        <v>0</v>
      </c>
      <c r="AP228" s="128">
        <f t="shared" ca="1" si="212"/>
        <v>0</v>
      </c>
      <c r="AQ228" s="128">
        <f t="shared" ca="1" si="213"/>
        <v>0</v>
      </c>
      <c r="AR228" s="128">
        <f t="shared" ca="1" si="214"/>
        <v>0</v>
      </c>
      <c r="AS228" s="128">
        <f t="shared" ca="1" si="215"/>
        <v>0</v>
      </c>
      <c r="AT228" s="128">
        <f t="shared" ca="1" si="216"/>
        <v>0</v>
      </c>
      <c r="AU228" s="128">
        <f t="shared" ca="1" si="217"/>
        <v>0</v>
      </c>
      <c r="AV228" s="128">
        <f t="shared" ca="1" si="218"/>
        <v>0</v>
      </c>
      <c r="AW228" s="128">
        <f t="shared" ca="1" si="219"/>
        <v>0</v>
      </c>
      <c r="AX228" s="132">
        <f t="shared" ca="1" si="220"/>
        <v>0</v>
      </c>
      <c r="AY228" s="132"/>
      <c r="AZ228" s="133">
        <f t="shared" ca="1" si="221"/>
        <v>0</v>
      </c>
      <c r="BA228" s="128">
        <f ca="1">IF(R227&lt;=0,0,IF($C228&lt;=SUM($AZ228:AZ228),0,IF(AO228+$C228-SUM($AZ228:AZ228)&gt;R227+AC228,R227+AC228-AO228,$C228-SUM($AZ228:AZ228))))</f>
        <v>0</v>
      </c>
      <c r="BB228" s="128">
        <f ca="1">IF(S227&lt;=0,0,IF($C228&lt;=SUM($AZ228:BA228),0,IF(AP228+$C228-SUM($AZ228:BA228)&gt;S227+AD228,S227+AD228-AP228,$C228-SUM($AZ228:BA228))))</f>
        <v>0</v>
      </c>
      <c r="BC228" s="128">
        <f ca="1">IF(T227&lt;=0,0,IF($C228&lt;=SUM($AZ228:BB228),0,IF(AQ228+$C228-SUM($AZ228:BB228)&gt;T227+AE228,T227+AE228-AQ228,$C228-SUM($AZ228:BB228))))</f>
        <v>0</v>
      </c>
      <c r="BD228" s="128">
        <f ca="1">IF(U227&lt;=0,0,IF($C228&lt;=SUM($AZ228:BC228),0,IF(AR228+$C228-SUM($AZ228:BC228)&gt;U227+AF228,U227+AF228-AR228,$C228-SUM($AZ228:BC228))))</f>
        <v>0</v>
      </c>
      <c r="BE228" s="128">
        <f ca="1">IF(V227&lt;=0,0,IF($C228&lt;=SUM($AZ228:BD228),0,IF(AS228+$C228-SUM($AZ228:BD228)&gt;V227+AG228,V227+AG228-AS228,$C228-SUM($AZ228:BD228))))</f>
        <v>0</v>
      </c>
      <c r="BF228" s="128">
        <f ca="1">IF(W227&lt;=0,0,IF($C228&lt;=SUM($AZ228:BE228),0,IF(AT228+$C228-SUM($AZ228:BE228)&gt;W227+AH228,W227+AH228-AT228,$C228-SUM($AZ228:BE228))))</f>
        <v>0</v>
      </c>
      <c r="BG228" s="128">
        <f ca="1">IF(X227&lt;=0,0,IF($C228&lt;=SUM($AZ228:BF228),0,IF(AU228+$C228-SUM($AZ228:BF228)&gt;X227+AI228,X227+AI228-AU228,$C228-SUM($AZ228:BF228))))</f>
        <v>0</v>
      </c>
      <c r="BH228" s="128">
        <f ca="1">IF(Y227&lt;=0,0,IF($C228&lt;=SUM($AZ228:BG228),0,IF(AV228+$C228-SUM($AZ228:BG228)&gt;Y227+AJ228,Y227+AJ228-AV228,$C228-SUM($AZ228:BG228))))</f>
        <v>0</v>
      </c>
      <c r="BI228" s="128">
        <f ca="1">IF(Z227&lt;=0,0,IF($C228&lt;=SUM($AZ228:BH228),0,IF(AW228+$C228-SUM($AZ228:BH228)&gt;Z227+AK228,Z227+AK228-AW228,$C228-SUM($AZ228:BH228))))</f>
        <v>0</v>
      </c>
    </row>
    <row r="229" spans="1:61" ht="11.1" customHeight="1" x14ac:dyDescent="0.25">
      <c r="A229" s="124" t="str">
        <f t="shared" ca="1" si="222"/>
        <v/>
      </c>
      <c r="B229" s="125" t="e">
        <f t="shared" ca="1" si="194"/>
        <v>#N/A</v>
      </c>
      <c r="C229" s="126" t="str">
        <f ca="1">IF(A229="","",IF(snowball,IF(($E$5-AX229)&lt;0,0,$E$5-AX229),0)+D229)</f>
        <v/>
      </c>
      <c r="D229" s="127"/>
      <c r="E229" s="128">
        <f t="shared" ca="1" si="185"/>
        <v>0</v>
      </c>
      <c r="F229" s="128">
        <f t="shared" ca="1" si="186"/>
        <v>0</v>
      </c>
      <c r="G229" s="128">
        <f t="shared" ca="1" si="187"/>
        <v>0</v>
      </c>
      <c r="H229" s="128">
        <f t="shared" ca="1" si="188"/>
        <v>0</v>
      </c>
      <c r="I229" s="128">
        <f t="shared" ref="I229:N234" ca="1" si="233">AR229+BD229</f>
        <v>0</v>
      </c>
      <c r="J229" s="128">
        <f t="shared" ca="1" si="233"/>
        <v>0</v>
      </c>
      <c r="K229" s="128">
        <f t="shared" ca="1" si="233"/>
        <v>0</v>
      </c>
      <c r="L229" s="128">
        <f t="shared" ca="1" si="233"/>
        <v>0</v>
      </c>
      <c r="M229" s="128">
        <f t="shared" ca="1" si="233"/>
        <v>0</v>
      </c>
      <c r="N229" s="128">
        <f t="shared" ca="1" si="233"/>
        <v>0</v>
      </c>
      <c r="O229" s="129"/>
      <c r="P229" s="128">
        <f t="shared" ca="1" si="195"/>
        <v>0</v>
      </c>
      <c r="Q229" s="128">
        <f t="shared" ca="1" si="196"/>
        <v>0</v>
      </c>
      <c r="R229" s="128">
        <f t="shared" ca="1" si="197"/>
        <v>0</v>
      </c>
      <c r="S229" s="128">
        <f t="shared" ca="1" si="198"/>
        <v>0</v>
      </c>
      <c r="T229" s="128">
        <f t="shared" ca="1" si="199"/>
        <v>0</v>
      </c>
      <c r="U229" s="128">
        <f t="shared" ca="1" si="200"/>
        <v>0</v>
      </c>
      <c r="V229" s="128">
        <f t="shared" ca="1" si="201"/>
        <v>0</v>
      </c>
      <c r="W229" s="128">
        <f t="shared" ca="1" si="202"/>
        <v>0</v>
      </c>
      <c r="X229" s="128">
        <f t="shared" ca="1" si="203"/>
        <v>0</v>
      </c>
      <c r="Y229" s="128">
        <f t="shared" ca="1" si="204"/>
        <v>0</v>
      </c>
      <c r="Z229" s="128">
        <f t="shared" ca="1" si="205"/>
        <v>0</v>
      </c>
      <c r="AA229" s="134"/>
      <c r="AB229" s="128">
        <f t="shared" ca="1" si="223"/>
        <v>0</v>
      </c>
      <c r="AC229" s="128">
        <f t="shared" ca="1" si="224"/>
        <v>0</v>
      </c>
      <c r="AD229" s="128">
        <f t="shared" ca="1" si="225"/>
        <v>0</v>
      </c>
      <c r="AE229" s="128">
        <f t="shared" ca="1" si="226"/>
        <v>0</v>
      </c>
      <c r="AF229" s="128">
        <f t="shared" ca="1" si="227"/>
        <v>0</v>
      </c>
      <c r="AG229" s="128">
        <f t="shared" ca="1" si="228"/>
        <v>0</v>
      </c>
      <c r="AH229" s="128">
        <f t="shared" ca="1" si="229"/>
        <v>0</v>
      </c>
      <c r="AI229" s="128">
        <f t="shared" ca="1" si="230"/>
        <v>0</v>
      </c>
      <c r="AJ229" s="128">
        <f t="shared" ca="1" si="231"/>
        <v>0</v>
      </c>
      <c r="AK229" s="128">
        <f t="shared" ca="1" si="232"/>
        <v>0</v>
      </c>
      <c r="AL229" s="132">
        <f t="shared" ca="1" si="209"/>
        <v>0</v>
      </c>
      <c r="AM229" s="135"/>
      <c r="AN229" s="128">
        <f t="shared" ca="1" si="210"/>
        <v>0</v>
      </c>
      <c r="AO229" s="128">
        <f t="shared" ca="1" si="211"/>
        <v>0</v>
      </c>
      <c r="AP229" s="128">
        <f t="shared" ca="1" si="212"/>
        <v>0</v>
      </c>
      <c r="AQ229" s="128">
        <f t="shared" ca="1" si="213"/>
        <v>0</v>
      </c>
      <c r="AR229" s="128">
        <f t="shared" ca="1" si="214"/>
        <v>0</v>
      </c>
      <c r="AS229" s="128">
        <f t="shared" ca="1" si="215"/>
        <v>0</v>
      </c>
      <c r="AT229" s="128">
        <f t="shared" ca="1" si="216"/>
        <v>0</v>
      </c>
      <c r="AU229" s="128">
        <f t="shared" ca="1" si="217"/>
        <v>0</v>
      </c>
      <c r="AV229" s="128">
        <f t="shared" ca="1" si="218"/>
        <v>0</v>
      </c>
      <c r="AW229" s="128">
        <f t="shared" ca="1" si="219"/>
        <v>0</v>
      </c>
      <c r="AX229" s="132">
        <f t="shared" ca="1" si="220"/>
        <v>0</v>
      </c>
      <c r="AY229" s="132"/>
      <c r="AZ229" s="133">
        <f t="shared" ca="1" si="221"/>
        <v>0</v>
      </c>
      <c r="BA229" s="128">
        <f ca="1">IF(R228&lt;=0,0,IF($C229&lt;=SUM($AZ229:AZ229),0,IF(AO229+$C229-SUM($AZ229:AZ229)&gt;R228+AC229,R228+AC229-AO229,$C229-SUM($AZ229:AZ229))))</f>
        <v>0</v>
      </c>
      <c r="BB229" s="128">
        <f ca="1">IF(S228&lt;=0,0,IF($C229&lt;=SUM($AZ229:BA229),0,IF(AP229+$C229-SUM($AZ229:BA229)&gt;S228+AD229,S228+AD229-AP229,$C229-SUM($AZ229:BA229))))</f>
        <v>0</v>
      </c>
      <c r="BC229" s="128">
        <f ca="1">IF(T228&lt;=0,0,IF($C229&lt;=SUM($AZ229:BB229),0,IF(AQ229+$C229-SUM($AZ229:BB229)&gt;T228+AE229,T228+AE229-AQ229,$C229-SUM($AZ229:BB229))))</f>
        <v>0</v>
      </c>
      <c r="BD229" s="128">
        <f ca="1">IF(U228&lt;=0,0,IF($C229&lt;=SUM($AZ229:BC229),0,IF(AR229+$C229-SUM($AZ229:BC229)&gt;U228+AF229,U228+AF229-AR229,$C229-SUM($AZ229:BC229))))</f>
        <v>0</v>
      </c>
      <c r="BE229" s="128">
        <f ca="1">IF(V228&lt;=0,0,IF($C229&lt;=SUM($AZ229:BD229),0,IF(AS229+$C229-SUM($AZ229:BD229)&gt;V228+AG229,V228+AG229-AS229,$C229-SUM($AZ229:BD229))))</f>
        <v>0</v>
      </c>
      <c r="BF229" s="128">
        <f ca="1">IF(W228&lt;=0,0,IF($C229&lt;=SUM($AZ229:BE229),0,IF(AT229+$C229-SUM($AZ229:BE229)&gt;W228+AH229,W228+AH229-AT229,$C229-SUM($AZ229:BE229))))</f>
        <v>0</v>
      </c>
      <c r="BG229" s="128">
        <f ca="1">IF(X228&lt;=0,0,IF($C229&lt;=SUM($AZ229:BF229),0,IF(AU229+$C229-SUM($AZ229:BF229)&gt;X228+AI229,X228+AI229-AU229,$C229-SUM($AZ229:BF229))))</f>
        <v>0</v>
      </c>
      <c r="BH229" s="128">
        <f ca="1">IF(Y228&lt;=0,0,IF($C229&lt;=SUM($AZ229:BG229),0,IF(AV229+$C229-SUM($AZ229:BG229)&gt;Y228+AJ229,Y228+AJ229-AV229,$C229-SUM($AZ229:BG229))))</f>
        <v>0</v>
      </c>
      <c r="BI229" s="128">
        <f ca="1">IF(Z228&lt;=0,0,IF($C229&lt;=SUM($AZ229:BH229),0,IF(AW229+$C229-SUM($AZ229:BH229)&gt;Z228+AK229,Z228+AK229-AW229,$C229-SUM($AZ229:BH229))))</f>
        <v>0</v>
      </c>
    </row>
    <row r="230" spans="1:61" ht="11.1" customHeight="1" x14ac:dyDescent="0.25">
      <c r="A230" s="124" t="str">
        <f t="shared" ca="1" si="222"/>
        <v/>
      </c>
      <c r="B230" s="125" t="e">
        <f t="shared" ca="1" si="194"/>
        <v>#N/A</v>
      </c>
      <c r="C230" s="126" t="str">
        <f ca="1">IF(A230="","",IF(snowball,IF(($E$5-AX230)&lt;0,0,$E$5-AX230),0)+D230)</f>
        <v/>
      </c>
      <c r="D230" s="127"/>
      <c r="E230" s="128">
        <f t="shared" ca="1" si="185"/>
        <v>0</v>
      </c>
      <c r="F230" s="128">
        <f t="shared" ca="1" si="186"/>
        <v>0</v>
      </c>
      <c r="G230" s="128">
        <f t="shared" ca="1" si="187"/>
        <v>0</v>
      </c>
      <c r="H230" s="128">
        <f t="shared" ca="1" si="188"/>
        <v>0</v>
      </c>
      <c r="I230" s="128">
        <f t="shared" ca="1" si="233"/>
        <v>0</v>
      </c>
      <c r="J230" s="128">
        <f t="shared" ca="1" si="233"/>
        <v>0</v>
      </c>
      <c r="K230" s="128">
        <f t="shared" ca="1" si="233"/>
        <v>0</v>
      </c>
      <c r="L230" s="128">
        <f t="shared" ca="1" si="233"/>
        <v>0</v>
      </c>
      <c r="M230" s="128">
        <f t="shared" ca="1" si="233"/>
        <v>0</v>
      </c>
      <c r="N230" s="128">
        <f t="shared" ca="1" si="233"/>
        <v>0</v>
      </c>
      <c r="O230" s="129"/>
      <c r="P230" s="128">
        <f t="shared" ca="1" si="195"/>
        <v>0</v>
      </c>
      <c r="Q230" s="128">
        <f t="shared" ca="1" si="196"/>
        <v>0</v>
      </c>
      <c r="R230" s="128">
        <f t="shared" ca="1" si="197"/>
        <v>0</v>
      </c>
      <c r="S230" s="128">
        <f t="shared" ca="1" si="198"/>
        <v>0</v>
      </c>
      <c r="T230" s="128">
        <f t="shared" ca="1" si="199"/>
        <v>0</v>
      </c>
      <c r="U230" s="128">
        <f t="shared" ca="1" si="200"/>
        <v>0</v>
      </c>
      <c r="V230" s="128">
        <f t="shared" ca="1" si="201"/>
        <v>0</v>
      </c>
      <c r="W230" s="128">
        <f t="shared" ca="1" si="202"/>
        <v>0</v>
      </c>
      <c r="X230" s="128">
        <f t="shared" ca="1" si="203"/>
        <v>0</v>
      </c>
      <c r="Y230" s="128">
        <f t="shared" ca="1" si="204"/>
        <v>0</v>
      </c>
      <c r="Z230" s="128">
        <f t="shared" ca="1" si="205"/>
        <v>0</v>
      </c>
      <c r="AA230" s="134"/>
      <c r="AB230" s="128">
        <f t="shared" ca="1" si="223"/>
        <v>0</v>
      </c>
      <c r="AC230" s="128">
        <f t="shared" ca="1" si="224"/>
        <v>0</v>
      </c>
      <c r="AD230" s="128">
        <f t="shared" ca="1" si="225"/>
        <v>0</v>
      </c>
      <c r="AE230" s="128">
        <f t="shared" ca="1" si="226"/>
        <v>0</v>
      </c>
      <c r="AF230" s="128">
        <f t="shared" ca="1" si="227"/>
        <v>0</v>
      </c>
      <c r="AG230" s="128">
        <f t="shared" ca="1" si="228"/>
        <v>0</v>
      </c>
      <c r="AH230" s="128">
        <f t="shared" ca="1" si="229"/>
        <v>0</v>
      </c>
      <c r="AI230" s="128">
        <f t="shared" ca="1" si="230"/>
        <v>0</v>
      </c>
      <c r="AJ230" s="128">
        <f t="shared" ca="1" si="231"/>
        <v>0</v>
      </c>
      <c r="AK230" s="128">
        <f t="shared" ca="1" si="232"/>
        <v>0</v>
      </c>
      <c r="AL230" s="132">
        <f t="shared" ca="1" si="209"/>
        <v>0</v>
      </c>
      <c r="AM230" s="135"/>
      <c r="AN230" s="128">
        <f t="shared" ca="1" si="210"/>
        <v>0</v>
      </c>
      <c r="AO230" s="128">
        <f t="shared" ca="1" si="211"/>
        <v>0</v>
      </c>
      <c r="AP230" s="128">
        <f t="shared" ca="1" si="212"/>
        <v>0</v>
      </c>
      <c r="AQ230" s="128">
        <f t="shared" ca="1" si="213"/>
        <v>0</v>
      </c>
      <c r="AR230" s="128">
        <f t="shared" ca="1" si="214"/>
        <v>0</v>
      </c>
      <c r="AS230" s="128">
        <f t="shared" ca="1" si="215"/>
        <v>0</v>
      </c>
      <c r="AT230" s="128">
        <f t="shared" ca="1" si="216"/>
        <v>0</v>
      </c>
      <c r="AU230" s="128">
        <f t="shared" ca="1" si="217"/>
        <v>0</v>
      </c>
      <c r="AV230" s="128">
        <f t="shared" ca="1" si="218"/>
        <v>0</v>
      </c>
      <c r="AW230" s="128">
        <f t="shared" ca="1" si="219"/>
        <v>0</v>
      </c>
      <c r="AX230" s="132">
        <f t="shared" ca="1" si="220"/>
        <v>0</v>
      </c>
      <c r="AY230" s="132"/>
      <c r="AZ230" s="133">
        <f t="shared" ca="1" si="221"/>
        <v>0</v>
      </c>
      <c r="BA230" s="128">
        <f ca="1">IF(R229&lt;=0,0,IF($C230&lt;=SUM($AZ230:AZ230),0,IF(AO230+$C230-SUM($AZ230:AZ230)&gt;R229+AC230,R229+AC230-AO230,$C230-SUM($AZ230:AZ230))))</f>
        <v>0</v>
      </c>
      <c r="BB230" s="128">
        <f ca="1">IF(S229&lt;=0,0,IF($C230&lt;=SUM($AZ230:BA230),0,IF(AP230+$C230-SUM($AZ230:BA230)&gt;S229+AD230,S229+AD230-AP230,$C230-SUM($AZ230:BA230))))</f>
        <v>0</v>
      </c>
      <c r="BC230" s="128">
        <f ca="1">IF(T229&lt;=0,0,IF($C230&lt;=SUM($AZ230:BB230),0,IF(AQ230+$C230-SUM($AZ230:BB230)&gt;T229+AE230,T229+AE230-AQ230,$C230-SUM($AZ230:BB230))))</f>
        <v>0</v>
      </c>
      <c r="BD230" s="128">
        <f ca="1">IF(U229&lt;=0,0,IF($C230&lt;=SUM($AZ230:BC230),0,IF(AR230+$C230-SUM($AZ230:BC230)&gt;U229+AF230,U229+AF230-AR230,$C230-SUM($AZ230:BC230))))</f>
        <v>0</v>
      </c>
      <c r="BE230" s="128">
        <f ca="1">IF(V229&lt;=0,0,IF($C230&lt;=SUM($AZ230:BD230),0,IF(AS230+$C230-SUM($AZ230:BD230)&gt;V229+AG230,V229+AG230-AS230,$C230-SUM($AZ230:BD230))))</f>
        <v>0</v>
      </c>
      <c r="BF230" s="128">
        <f ca="1">IF(W229&lt;=0,0,IF($C230&lt;=SUM($AZ230:BE230),0,IF(AT230+$C230-SUM($AZ230:BE230)&gt;W229+AH230,W229+AH230-AT230,$C230-SUM($AZ230:BE230))))</f>
        <v>0</v>
      </c>
      <c r="BG230" s="128">
        <f ca="1">IF(X229&lt;=0,0,IF($C230&lt;=SUM($AZ230:BF230),0,IF(AU230+$C230-SUM($AZ230:BF230)&gt;X229+AI230,X229+AI230-AU230,$C230-SUM($AZ230:BF230))))</f>
        <v>0</v>
      </c>
      <c r="BH230" s="128">
        <f ca="1">IF(Y229&lt;=0,0,IF($C230&lt;=SUM($AZ230:BG230),0,IF(AV230+$C230-SUM($AZ230:BG230)&gt;Y229+AJ230,Y229+AJ230-AV230,$C230-SUM($AZ230:BG230))))</f>
        <v>0</v>
      </c>
      <c r="BI230" s="128">
        <f ca="1">IF(Z229&lt;=0,0,IF($C230&lt;=SUM($AZ230:BH230),0,IF(AW230+$C230-SUM($AZ230:BH230)&gt;Z229+AK230,Z229+AK230-AW230,$C230-SUM($AZ230:BH230))))</f>
        <v>0</v>
      </c>
    </row>
    <row r="231" spans="1:61" ht="11.1" customHeight="1" x14ac:dyDescent="0.25">
      <c r="A231" s="124" t="str">
        <f t="shared" ca="1" si="222"/>
        <v/>
      </c>
      <c r="B231" s="125" t="e">
        <f t="shared" ca="1" si="194"/>
        <v>#N/A</v>
      </c>
      <c r="C231" s="126" t="str">
        <f ca="1">IF(A231="","",IF(snowball,IF(($E$5-AX231)&lt;0,0,$E$5-AX231),0)+D231)</f>
        <v/>
      </c>
      <c r="D231" s="127"/>
      <c r="E231" s="128">
        <f t="shared" ca="1" si="185"/>
        <v>0</v>
      </c>
      <c r="F231" s="128">
        <f t="shared" ca="1" si="186"/>
        <v>0</v>
      </c>
      <c r="G231" s="128">
        <f t="shared" ca="1" si="187"/>
        <v>0</v>
      </c>
      <c r="H231" s="128">
        <f t="shared" ca="1" si="188"/>
        <v>0</v>
      </c>
      <c r="I231" s="128">
        <f t="shared" ca="1" si="233"/>
        <v>0</v>
      </c>
      <c r="J231" s="128">
        <f t="shared" ca="1" si="233"/>
        <v>0</v>
      </c>
      <c r="K231" s="128">
        <f t="shared" ca="1" si="233"/>
        <v>0</v>
      </c>
      <c r="L231" s="128">
        <f t="shared" ca="1" si="233"/>
        <v>0</v>
      </c>
      <c r="M231" s="128">
        <f t="shared" ca="1" si="233"/>
        <v>0</v>
      </c>
      <c r="N231" s="128">
        <f t="shared" ca="1" si="233"/>
        <v>0</v>
      </c>
      <c r="O231" s="129"/>
      <c r="P231" s="128">
        <f t="shared" ca="1" si="195"/>
        <v>0</v>
      </c>
      <c r="Q231" s="128">
        <f t="shared" ca="1" si="196"/>
        <v>0</v>
      </c>
      <c r="R231" s="128">
        <f t="shared" ca="1" si="197"/>
        <v>0</v>
      </c>
      <c r="S231" s="128">
        <f t="shared" ca="1" si="198"/>
        <v>0</v>
      </c>
      <c r="T231" s="128">
        <f t="shared" ca="1" si="199"/>
        <v>0</v>
      </c>
      <c r="U231" s="128">
        <f t="shared" ca="1" si="200"/>
        <v>0</v>
      </c>
      <c r="V231" s="128">
        <f t="shared" ca="1" si="201"/>
        <v>0</v>
      </c>
      <c r="W231" s="128">
        <f t="shared" ca="1" si="202"/>
        <v>0</v>
      </c>
      <c r="X231" s="128">
        <f t="shared" ca="1" si="203"/>
        <v>0</v>
      </c>
      <c r="Y231" s="128">
        <f t="shared" ca="1" si="204"/>
        <v>0</v>
      </c>
      <c r="Z231" s="128">
        <f t="shared" ca="1" si="205"/>
        <v>0</v>
      </c>
      <c r="AA231" s="134"/>
      <c r="AB231" s="128">
        <f t="shared" ca="1" si="223"/>
        <v>0</v>
      </c>
      <c r="AC231" s="128">
        <f t="shared" ca="1" si="224"/>
        <v>0</v>
      </c>
      <c r="AD231" s="128">
        <f t="shared" ca="1" si="225"/>
        <v>0</v>
      </c>
      <c r="AE231" s="128">
        <f t="shared" ca="1" si="226"/>
        <v>0</v>
      </c>
      <c r="AF231" s="128">
        <f t="shared" ca="1" si="227"/>
        <v>0</v>
      </c>
      <c r="AG231" s="128">
        <f t="shared" ca="1" si="228"/>
        <v>0</v>
      </c>
      <c r="AH231" s="128">
        <f t="shared" ca="1" si="229"/>
        <v>0</v>
      </c>
      <c r="AI231" s="128">
        <f t="shared" ca="1" si="230"/>
        <v>0</v>
      </c>
      <c r="AJ231" s="128">
        <f t="shared" ca="1" si="231"/>
        <v>0</v>
      </c>
      <c r="AK231" s="128">
        <f t="shared" ca="1" si="232"/>
        <v>0</v>
      </c>
      <c r="AL231" s="132">
        <f t="shared" ca="1" si="209"/>
        <v>0</v>
      </c>
      <c r="AM231" s="135"/>
      <c r="AN231" s="128">
        <f t="shared" ca="1" si="210"/>
        <v>0</v>
      </c>
      <c r="AO231" s="128">
        <f t="shared" ca="1" si="211"/>
        <v>0</v>
      </c>
      <c r="AP231" s="128">
        <f t="shared" ca="1" si="212"/>
        <v>0</v>
      </c>
      <c r="AQ231" s="128">
        <f t="shared" ca="1" si="213"/>
        <v>0</v>
      </c>
      <c r="AR231" s="128">
        <f t="shared" ca="1" si="214"/>
        <v>0</v>
      </c>
      <c r="AS231" s="128">
        <f t="shared" ca="1" si="215"/>
        <v>0</v>
      </c>
      <c r="AT231" s="128">
        <f t="shared" ca="1" si="216"/>
        <v>0</v>
      </c>
      <c r="AU231" s="128">
        <f t="shared" ca="1" si="217"/>
        <v>0</v>
      </c>
      <c r="AV231" s="128">
        <f t="shared" ca="1" si="218"/>
        <v>0</v>
      </c>
      <c r="AW231" s="128">
        <f t="shared" ca="1" si="219"/>
        <v>0</v>
      </c>
      <c r="AX231" s="132">
        <f t="shared" ca="1" si="220"/>
        <v>0</v>
      </c>
      <c r="AY231" s="132"/>
      <c r="AZ231" s="133">
        <f t="shared" ca="1" si="221"/>
        <v>0</v>
      </c>
      <c r="BA231" s="128">
        <f ca="1">IF(R230&lt;=0,0,IF($C231&lt;=SUM($AZ231:AZ231),0,IF(AO231+$C231-SUM($AZ231:AZ231)&gt;R230+AC231,R230+AC231-AO231,$C231-SUM($AZ231:AZ231))))</f>
        <v>0</v>
      </c>
      <c r="BB231" s="128">
        <f ca="1">IF(S230&lt;=0,0,IF($C231&lt;=SUM($AZ231:BA231),0,IF(AP231+$C231-SUM($AZ231:BA231)&gt;S230+AD231,S230+AD231-AP231,$C231-SUM($AZ231:BA231))))</f>
        <v>0</v>
      </c>
      <c r="BC231" s="128">
        <f ca="1">IF(T230&lt;=0,0,IF($C231&lt;=SUM($AZ231:BB231),0,IF(AQ231+$C231-SUM($AZ231:BB231)&gt;T230+AE231,T230+AE231-AQ231,$C231-SUM($AZ231:BB231))))</f>
        <v>0</v>
      </c>
      <c r="BD231" s="128">
        <f ca="1">IF(U230&lt;=0,0,IF($C231&lt;=SUM($AZ231:BC231),0,IF(AR231+$C231-SUM($AZ231:BC231)&gt;U230+AF231,U230+AF231-AR231,$C231-SUM($AZ231:BC231))))</f>
        <v>0</v>
      </c>
      <c r="BE231" s="128">
        <f ca="1">IF(V230&lt;=0,0,IF($C231&lt;=SUM($AZ231:BD231),0,IF(AS231+$C231-SUM($AZ231:BD231)&gt;V230+AG231,V230+AG231-AS231,$C231-SUM($AZ231:BD231))))</f>
        <v>0</v>
      </c>
      <c r="BF231" s="128">
        <f ca="1">IF(W230&lt;=0,0,IF($C231&lt;=SUM($AZ231:BE231),0,IF(AT231+$C231-SUM($AZ231:BE231)&gt;W230+AH231,W230+AH231-AT231,$C231-SUM($AZ231:BE231))))</f>
        <v>0</v>
      </c>
      <c r="BG231" s="128">
        <f ca="1">IF(X230&lt;=0,0,IF($C231&lt;=SUM($AZ231:BF231),0,IF(AU231+$C231-SUM($AZ231:BF231)&gt;X230+AI231,X230+AI231-AU231,$C231-SUM($AZ231:BF231))))</f>
        <v>0</v>
      </c>
      <c r="BH231" s="128">
        <f ca="1">IF(Y230&lt;=0,0,IF($C231&lt;=SUM($AZ231:BG231),0,IF(AV231+$C231-SUM($AZ231:BG231)&gt;Y230+AJ231,Y230+AJ231-AV231,$C231-SUM($AZ231:BG231))))</f>
        <v>0</v>
      </c>
      <c r="BI231" s="128">
        <f ca="1">IF(Z230&lt;=0,0,IF($C231&lt;=SUM($AZ231:BH231),0,IF(AW231+$C231-SUM($AZ231:BH231)&gt;Z230+AK231,Z230+AK231-AW231,$C231-SUM($AZ231:BH231))))</f>
        <v>0</v>
      </c>
    </row>
    <row r="232" spans="1:61" ht="11.1" customHeight="1" x14ac:dyDescent="0.25">
      <c r="A232" s="124" t="str">
        <f t="shared" ca="1" si="222"/>
        <v/>
      </c>
      <c r="B232" s="125" t="e">
        <f t="shared" ca="1" si="194"/>
        <v>#N/A</v>
      </c>
      <c r="C232" s="126" t="str">
        <f ca="1">IF(A232="","",IF(snowball,IF(($E$5-AX232)&lt;0,0,$E$5-AX232),0)+D232)</f>
        <v/>
      </c>
      <c r="D232" s="127"/>
      <c r="E232" s="128">
        <f t="shared" ca="1" si="185"/>
        <v>0</v>
      </c>
      <c r="F232" s="128">
        <f t="shared" ca="1" si="186"/>
        <v>0</v>
      </c>
      <c r="G232" s="128">
        <f t="shared" ca="1" si="187"/>
        <v>0</v>
      </c>
      <c r="H232" s="128">
        <f t="shared" ca="1" si="188"/>
        <v>0</v>
      </c>
      <c r="I232" s="128">
        <f t="shared" ca="1" si="233"/>
        <v>0</v>
      </c>
      <c r="J232" s="128">
        <f t="shared" ca="1" si="233"/>
        <v>0</v>
      </c>
      <c r="K232" s="128">
        <f t="shared" ca="1" si="233"/>
        <v>0</v>
      </c>
      <c r="L232" s="128">
        <f t="shared" ca="1" si="233"/>
        <v>0</v>
      </c>
      <c r="M232" s="128">
        <f t="shared" ca="1" si="233"/>
        <v>0</v>
      </c>
      <c r="N232" s="128">
        <f t="shared" ca="1" si="233"/>
        <v>0</v>
      </c>
      <c r="O232" s="129"/>
      <c r="P232" s="128">
        <f t="shared" ca="1" si="195"/>
        <v>0</v>
      </c>
      <c r="Q232" s="128">
        <f t="shared" ca="1" si="196"/>
        <v>0</v>
      </c>
      <c r="R232" s="128">
        <f t="shared" ca="1" si="197"/>
        <v>0</v>
      </c>
      <c r="S232" s="128">
        <f t="shared" ca="1" si="198"/>
        <v>0</v>
      </c>
      <c r="T232" s="128">
        <f t="shared" ca="1" si="199"/>
        <v>0</v>
      </c>
      <c r="U232" s="128">
        <f t="shared" ca="1" si="200"/>
        <v>0</v>
      </c>
      <c r="V232" s="128">
        <f t="shared" ca="1" si="201"/>
        <v>0</v>
      </c>
      <c r="W232" s="128">
        <f t="shared" ca="1" si="202"/>
        <v>0</v>
      </c>
      <c r="X232" s="128">
        <f t="shared" ca="1" si="203"/>
        <v>0</v>
      </c>
      <c r="Y232" s="128">
        <f t="shared" ca="1" si="204"/>
        <v>0</v>
      </c>
      <c r="Z232" s="128">
        <f t="shared" ca="1" si="205"/>
        <v>0</v>
      </c>
      <c r="AA232" s="134"/>
      <c r="AB232" s="128">
        <f t="shared" ca="1" si="223"/>
        <v>0</v>
      </c>
      <c r="AC232" s="128">
        <f t="shared" ca="1" si="224"/>
        <v>0</v>
      </c>
      <c r="AD232" s="128">
        <f t="shared" ca="1" si="225"/>
        <v>0</v>
      </c>
      <c r="AE232" s="128">
        <f t="shared" ca="1" si="226"/>
        <v>0</v>
      </c>
      <c r="AF232" s="128">
        <f t="shared" ca="1" si="227"/>
        <v>0</v>
      </c>
      <c r="AG232" s="128">
        <f t="shared" ca="1" si="228"/>
        <v>0</v>
      </c>
      <c r="AH232" s="128">
        <f t="shared" ca="1" si="229"/>
        <v>0</v>
      </c>
      <c r="AI232" s="128">
        <f t="shared" ca="1" si="230"/>
        <v>0</v>
      </c>
      <c r="AJ232" s="128">
        <f t="shared" ca="1" si="231"/>
        <v>0</v>
      </c>
      <c r="AK232" s="128">
        <f t="shared" ca="1" si="232"/>
        <v>0</v>
      </c>
      <c r="AL232" s="132">
        <f t="shared" ca="1" si="209"/>
        <v>0</v>
      </c>
      <c r="AM232" s="135"/>
      <c r="AN232" s="128">
        <f t="shared" ca="1" si="210"/>
        <v>0</v>
      </c>
      <c r="AO232" s="128">
        <f t="shared" ca="1" si="211"/>
        <v>0</v>
      </c>
      <c r="AP232" s="128">
        <f t="shared" ca="1" si="212"/>
        <v>0</v>
      </c>
      <c r="AQ232" s="128">
        <f t="shared" ca="1" si="213"/>
        <v>0</v>
      </c>
      <c r="AR232" s="128">
        <f t="shared" ca="1" si="214"/>
        <v>0</v>
      </c>
      <c r="AS232" s="128">
        <f t="shared" ca="1" si="215"/>
        <v>0</v>
      </c>
      <c r="AT232" s="128">
        <f t="shared" ca="1" si="216"/>
        <v>0</v>
      </c>
      <c r="AU232" s="128">
        <f t="shared" ca="1" si="217"/>
        <v>0</v>
      </c>
      <c r="AV232" s="128">
        <f t="shared" ca="1" si="218"/>
        <v>0</v>
      </c>
      <c r="AW232" s="128">
        <f t="shared" ca="1" si="219"/>
        <v>0</v>
      </c>
      <c r="AX232" s="132">
        <f t="shared" ca="1" si="220"/>
        <v>0</v>
      </c>
      <c r="AY232" s="132"/>
      <c r="AZ232" s="133">
        <f t="shared" ca="1" si="221"/>
        <v>0</v>
      </c>
      <c r="BA232" s="128">
        <f ca="1">IF(R231&lt;=0,0,IF($C232&lt;=SUM($AZ232:AZ232),0,IF(AO232+$C232-SUM($AZ232:AZ232)&gt;R231+AC232,R231+AC232-AO232,$C232-SUM($AZ232:AZ232))))</f>
        <v>0</v>
      </c>
      <c r="BB232" s="128">
        <f ca="1">IF(S231&lt;=0,0,IF($C232&lt;=SUM($AZ232:BA232),0,IF(AP232+$C232-SUM($AZ232:BA232)&gt;S231+AD232,S231+AD232-AP232,$C232-SUM($AZ232:BA232))))</f>
        <v>0</v>
      </c>
      <c r="BC232" s="128">
        <f ca="1">IF(T231&lt;=0,0,IF($C232&lt;=SUM($AZ232:BB232),0,IF(AQ232+$C232-SUM($AZ232:BB232)&gt;T231+AE232,T231+AE232-AQ232,$C232-SUM($AZ232:BB232))))</f>
        <v>0</v>
      </c>
      <c r="BD232" s="128">
        <f ca="1">IF(U231&lt;=0,0,IF($C232&lt;=SUM($AZ232:BC232),0,IF(AR232+$C232-SUM($AZ232:BC232)&gt;U231+AF232,U231+AF232-AR232,$C232-SUM($AZ232:BC232))))</f>
        <v>0</v>
      </c>
      <c r="BE232" s="128">
        <f ca="1">IF(V231&lt;=0,0,IF($C232&lt;=SUM($AZ232:BD232),0,IF(AS232+$C232-SUM($AZ232:BD232)&gt;V231+AG232,V231+AG232-AS232,$C232-SUM($AZ232:BD232))))</f>
        <v>0</v>
      </c>
      <c r="BF232" s="128">
        <f ca="1">IF(W231&lt;=0,0,IF($C232&lt;=SUM($AZ232:BE232),0,IF(AT232+$C232-SUM($AZ232:BE232)&gt;W231+AH232,W231+AH232-AT232,$C232-SUM($AZ232:BE232))))</f>
        <v>0</v>
      </c>
      <c r="BG232" s="128">
        <f ca="1">IF(X231&lt;=0,0,IF($C232&lt;=SUM($AZ232:BF232),0,IF(AU232+$C232-SUM($AZ232:BF232)&gt;X231+AI232,X231+AI232-AU232,$C232-SUM($AZ232:BF232))))</f>
        <v>0</v>
      </c>
      <c r="BH232" s="128">
        <f ca="1">IF(Y231&lt;=0,0,IF($C232&lt;=SUM($AZ232:BG232),0,IF(AV232+$C232-SUM($AZ232:BG232)&gt;Y231+AJ232,Y231+AJ232-AV232,$C232-SUM($AZ232:BG232))))</f>
        <v>0</v>
      </c>
      <c r="BI232" s="128">
        <f ca="1">IF(Z231&lt;=0,0,IF($C232&lt;=SUM($AZ232:BH232),0,IF(AW232+$C232-SUM($AZ232:BH232)&gt;Z231+AK232,Z231+AK232-AW232,$C232-SUM($AZ232:BH232))))</f>
        <v>0</v>
      </c>
    </row>
    <row r="233" spans="1:61" ht="11.1" customHeight="1" x14ac:dyDescent="0.25">
      <c r="A233" s="124" t="str">
        <f t="shared" ca="1" si="222"/>
        <v/>
      </c>
      <c r="B233" s="125" t="e">
        <f t="shared" ca="1" si="194"/>
        <v>#N/A</v>
      </c>
      <c r="C233" s="126" t="str">
        <f ca="1">IF(A233="","",IF(snowball,IF(($E$5-AX233)&lt;0,0,$E$5-AX233),0)+D233)</f>
        <v/>
      </c>
      <c r="D233" s="127"/>
      <c r="E233" s="128">
        <f t="shared" ca="1" si="185"/>
        <v>0</v>
      </c>
      <c r="F233" s="128">
        <f t="shared" ca="1" si="186"/>
        <v>0</v>
      </c>
      <c r="G233" s="128">
        <f t="shared" ca="1" si="187"/>
        <v>0</v>
      </c>
      <c r="H233" s="128">
        <f t="shared" ca="1" si="188"/>
        <v>0</v>
      </c>
      <c r="I233" s="128">
        <f t="shared" ca="1" si="233"/>
        <v>0</v>
      </c>
      <c r="J233" s="128">
        <f t="shared" ca="1" si="233"/>
        <v>0</v>
      </c>
      <c r="K233" s="128">
        <f t="shared" ca="1" si="233"/>
        <v>0</v>
      </c>
      <c r="L233" s="128">
        <f t="shared" ca="1" si="233"/>
        <v>0</v>
      </c>
      <c r="M233" s="128">
        <f t="shared" ca="1" si="233"/>
        <v>0</v>
      </c>
      <c r="N233" s="128">
        <f t="shared" ca="1" si="233"/>
        <v>0</v>
      </c>
      <c r="O233" s="129"/>
      <c r="P233" s="128">
        <f t="shared" ca="1" si="195"/>
        <v>0</v>
      </c>
      <c r="Q233" s="128">
        <f t="shared" ca="1" si="196"/>
        <v>0</v>
      </c>
      <c r="R233" s="128">
        <f t="shared" ca="1" si="197"/>
        <v>0</v>
      </c>
      <c r="S233" s="128">
        <f t="shared" ca="1" si="198"/>
        <v>0</v>
      </c>
      <c r="T233" s="128">
        <f t="shared" ca="1" si="199"/>
        <v>0</v>
      </c>
      <c r="U233" s="128">
        <f t="shared" ca="1" si="200"/>
        <v>0</v>
      </c>
      <c r="V233" s="128">
        <f t="shared" ca="1" si="201"/>
        <v>0</v>
      </c>
      <c r="W233" s="128">
        <f t="shared" ca="1" si="202"/>
        <v>0</v>
      </c>
      <c r="X233" s="128">
        <f t="shared" ca="1" si="203"/>
        <v>0</v>
      </c>
      <c r="Y233" s="128">
        <f t="shared" ca="1" si="204"/>
        <v>0</v>
      </c>
      <c r="Z233" s="128">
        <f t="shared" ca="1" si="205"/>
        <v>0</v>
      </c>
      <c r="AA233" s="134"/>
      <c r="AB233" s="128">
        <f t="shared" ca="1" si="223"/>
        <v>0</v>
      </c>
      <c r="AC233" s="128">
        <f t="shared" ca="1" si="224"/>
        <v>0</v>
      </c>
      <c r="AD233" s="128">
        <f t="shared" ca="1" si="225"/>
        <v>0</v>
      </c>
      <c r="AE233" s="128">
        <f t="shared" ca="1" si="226"/>
        <v>0</v>
      </c>
      <c r="AF233" s="128">
        <f t="shared" ca="1" si="227"/>
        <v>0</v>
      </c>
      <c r="AG233" s="128">
        <f t="shared" ca="1" si="228"/>
        <v>0</v>
      </c>
      <c r="AH233" s="128">
        <f t="shared" ca="1" si="229"/>
        <v>0</v>
      </c>
      <c r="AI233" s="128">
        <f t="shared" ca="1" si="230"/>
        <v>0</v>
      </c>
      <c r="AJ233" s="128">
        <f t="shared" ca="1" si="231"/>
        <v>0</v>
      </c>
      <c r="AK233" s="128">
        <f t="shared" ca="1" si="232"/>
        <v>0</v>
      </c>
      <c r="AL233" s="132">
        <f t="shared" ca="1" si="209"/>
        <v>0</v>
      </c>
      <c r="AM233" s="135"/>
      <c r="AN233" s="128">
        <f t="shared" ca="1" si="210"/>
        <v>0</v>
      </c>
      <c r="AO233" s="128">
        <f t="shared" ca="1" si="211"/>
        <v>0</v>
      </c>
      <c r="AP233" s="128">
        <f t="shared" ca="1" si="212"/>
        <v>0</v>
      </c>
      <c r="AQ233" s="128">
        <f t="shared" ca="1" si="213"/>
        <v>0</v>
      </c>
      <c r="AR233" s="128">
        <f t="shared" ca="1" si="214"/>
        <v>0</v>
      </c>
      <c r="AS233" s="128">
        <f t="shared" ca="1" si="215"/>
        <v>0</v>
      </c>
      <c r="AT233" s="128">
        <f t="shared" ca="1" si="216"/>
        <v>0</v>
      </c>
      <c r="AU233" s="128">
        <f t="shared" ca="1" si="217"/>
        <v>0</v>
      </c>
      <c r="AV233" s="128">
        <f t="shared" ca="1" si="218"/>
        <v>0</v>
      </c>
      <c r="AW233" s="128">
        <f t="shared" ca="1" si="219"/>
        <v>0</v>
      </c>
      <c r="AX233" s="132">
        <f t="shared" ca="1" si="220"/>
        <v>0</v>
      </c>
      <c r="AY233" s="132"/>
      <c r="AZ233" s="133">
        <f t="shared" ca="1" si="221"/>
        <v>0</v>
      </c>
      <c r="BA233" s="128">
        <f ca="1">IF(R232&lt;=0,0,IF($C233&lt;=SUM($AZ233:AZ233),0,IF(AO233+$C233-SUM($AZ233:AZ233)&gt;R232+AC233,R232+AC233-AO233,$C233-SUM($AZ233:AZ233))))</f>
        <v>0</v>
      </c>
      <c r="BB233" s="128">
        <f ca="1">IF(S232&lt;=0,0,IF($C233&lt;=SUM($AZ233:BA233),0,IF(AP233+$C233-SUM($AZ233:BA233)&gt;S232+AD233,S232+AD233-AP233,$C233-SUM($AZ233:BA233))))</f>
        <v>0</v>
      </c>
      <c r="BC233" s="128">
        <f ca="1">IF(T232&lt;=0,0,IF($C233&lt;=SUM($AZ233:BB233),0,IF(AQ233+$C233-SUM($AZ233:BB233)&gt;T232+AE233,T232+AE233-AQ233,$C233-SUM($AZ233:BB233))))</f>
        <v>0</v>
      </c>
      <c r="BD233" s="128">
        <f ca="1">IF(U232&lt;=0,0,IF($C233&lt;=SUM($AZ233:BC233),0,IF(AR233+$C233-SUM($AZ233:BC233)&gt;U232+AF233,U232+AF233-AR233,$C233-SUM($AZ233:BC233))))</f>
        <v>0</v>
      </c>
      <c r="BE233" s="128">
        <f ca="1">IF(V232&lt;=0,0,IF($C233&lt;=SUM($AZ233:BD233),0,IF(AS233+$C233-SUM($AZ233:BD233)&gt;V232+AG233,V232+AG233-AS233,$C233-SUM($AZ233:BD233))))</f>
        <v>0</v>
      </c>
      <c r="BF233" s="128">
        <f ca="1">IF(W232&lt;=0,0,IF($C233&lt;=SUM($AZ233:BE233),0,IF(AT233+$C233-SUM($AZ233:BE233)&gt;W232+AH233,W232+AH233-AT233,$C233-SUM($AZ233:BE233))))</f>
        <v>0</v>
      </c>
      <c r="BG233" s="128">
        <f ca="1">IF(X232&lt;=0,0,IF($C233&lt;=SUM($AZ233:BF233),0,IF(AU233+$C233-SUM($AZ233:BF233)&gt;X232+AI233,X232+AI233-AU233,$C233-SUM($AZ233:BF233))))</f>
        <v>0</v>
      </c>
      <c r="BH233" s="128">
        <f ca="1">IF(Y232&lt;=0,0,IF($C233&lt;=SUM($AZ233:BG233),0,IF(AV233+$C233-SUM($AZ233:BG233)&gt;Y232+AJ233,Y232+AJ233-AV233,$C233-SUM($AZ233:BG233))))</f>
        <v>0</v>
      </c>
      <c r="BI233" s="128">
        <f ca="1">IF(Z232&lt;=0,0,IF($C233&lt;=SUM($AZ233:BH233),0,IF(AW233+$C233-SUM($AZ233:BH233)&gt;Z232+AK233,Z232+AK233-AW233,$C233-SUM($AZ233:BH233))))</f>
        <v>0</v>
      </c>
    </row>
    <row r="234" spans="1:61" ht="11.1" customHeight="1" x14ac:dyDescent="0.25">
      <c r="A234" s="124" t="str">
        <f t="shared" ca="1" si="222"/>
        <v/>
      </c>
      <c r="B234" s="125" t="e">
        <f t="shared" ca="1" si="194"/>
        <v>#N/A</v>
      </c>
      <c r="C234" s="126" t="str">
        <f ca="1">IF(A234="","",IF(snowball,IF(($E$5-AX234)&lt;0,0,$E$5-AX234),0)+D234)</f>
        <v/>
      </c>
      <c r="D234" s="127"/>
      <c r="E234" s="128">
        <f t="shared" ca="1" si="185"/>
        <v>0</v>
      </c>
      <c r="F234" s="128">
        <f t="shared" ca="1" si="186"/>
        <v>0</v>
      </c>
      <c r="G234" s="128">
        <f t="shared" ca="1" si="187"/>
        <v>0</v>
      </c>
      <c r="H234" s="128">
        <f t="shared" ca="1" si="188"/>
        <v>0</v>
      </c>
      <c r="I234" s="128">
        <f t="shared" ca="1" si="233"/>
        <v>0</v>
      </c>
      <c r="J234" s="128">
        <f t="shared" ca="1" si="233"/>
        <v>0</v>
      </c>
      <c r="K234" s="128">
        <f t="shared" ca="1" si="233"/>
        <v>0</v>
      </c>
      <c r="L234" s="128">
        <f t="shared" ca="1" si="233"/>
        <v>0</v>
      </c>
      <c r="M234" s="128">
        <f t="shared" ca="1" si="233"/>
        <v>0</v>
      </c>
      <c r="N234" s="128">
        <f t="shared" ca="1" si="233"/>
        <v>0</v>
      </c>
      <c r="O234" s="129"/>
      <c r="P234" s="128">
        <f t="shared" ca="1" si="195"/>
        <v>0</v>
      </c>
      <c r="Q234" s="128">
        <f t="shared" ca="1" si="196"/>
        <v>0</v>
      </c>
      <c r="R234" s="128">
        <f t="shared" ca="1" si="197"/>
        <v>0</v>
      </c>
      <c r="S234" s="128">
        <f t="shared" ca="1" si="198"/>
        <v>0</v>
      </c>
      <c r="T234" s="128">
        <f t="shared" ca="1" si="199"/>
        <v>0</v>
      </c>
      <c r="U234" s="128">
        <f t="shared" ca="1" si="200"/>
        <v>0</v>
      </c>
      <c r="V234" s="128">
        <f t="shared" ca="1" si="201"/>
        <v>0</v>
      </c>
      <c r="W234" s="128">
        <f t="shared" ca="1" si="202"/>
        <v>0</v>
      </c>
      <c r="X234" s="128">
        <f t="shared" ca="1" si="203"/>
        <v>0</v>
      </c>
      <c r="Y234" s="128">
        <f t="shared" ca="1" si="204"/>
        <v>0</v>
      </c>
      <c r="Z234" s="128">
        <f t="shared" ca="1" si="205"/>
        <v>0</v>
      </c>
      <c r="AA234" s="134"/>
      <c r="AB234" s="128">
        <f t="shared" ca="1" si="223"/>
        <v>0</v>
      </c>
      <c r="AC234" s="128">
        <f t="shared" ca="1" si="224"/>
        <v>0</v>
      </c>
      <c r="AD234" s="128">
        <f t="shared" ca="1" si="225"/>
        <v>0</v>
      </c>
      <c r="AE234" s="128">
        <f t="shared" ca="1" si="226"/>
        <v>0</v>
      </c>
      <c r="AF234" s="128">
        <f t="shared" ca="1" si="227"/>
        <v>0</v>
      </c>
      <c r="AG234" s="128">
        <f t="shared" ca="1" si="228"/>
        <v>0</v>
      </c>
      <c r="AH234" s="128">
        <f t="shared" ca="1" si="229"/>
        <v>0</v>
      </c>
      <c r="AI234" s="128">
        <f t="shared" ca="1" si="230"/>
        <v>0</v>
      </c>
      <c r="AJ234" s="128">
        <f t="shared" ca="1" si="231"/>
        <v>0</v>
      </c>
      <c r="AK234" s="128">
        <f t="shared" ca="1" si="232"/>
        <v>0</v>
      </c>
      <c r="AL234" s="132">
        <f t="shared" ca="1" si="209"/>
        <v>0</v>
      </c>
      <c r="AM234" s="135"/>
      <c r="AN234" s="128">
        <f t="shared" ca="1" si="210"/>
        <v>0</v>
      </c>
      <c r="AO234" s="128">
        <f t="shared" ca="1" si="211"/>
        <v>0</v>
      </c>
      <c r="AP234" s="128">
        <f t="shared" ca="1" si="212"/>
        <v>0</v>
      </c>
      <c r="AQ234" s="128">
        <f t="shared" ca="1" si="213"/>
        <v>0</v>
      </c>
      <c r="AR234" s="128">
        <f t="shared" ca="1" si="214"/>
        <v>0</v>
      </c>
      <c r="AS234" s="128">
        <f t="shared" ca="1" si="215"/>
        <v>0</v>
      </c>
      <c r="AT234" s="128">
        <f t="shared" ca="1" si="216"/>
        <v>0</v>
      </c>
      <c r="AU234" s="128">
        <f t="shared" ca="1" si="217"/>
        <v>0</v>
      </c>
      <c r="AV234" s="128">
        <f t="shared" ca="1" si="218"/>
        <v>0</v>
      </c>
      <c r="AW234" s="128">
        <f t="shared" ca="1" si="219"/>
        <v>0</v>
      </c>
      <c r="AX234" s="132">
        <f t="shared" ca="1" si="220"/>
        <v>0</v>
      </c>
      <c r="AY234" s="132"/>
      <c r="AZ234" s="133">
        <f t="shared" ca="1" si="221"/>
        <v>0</v>
      </c>
      <c r="BA234" s="128">
        <f ca="1">IF(R233&lt;=0,0,IF($C234&lt;=SUM($AZ234:AZ234),0,IF(AO234+$C234-SUM($AZ234:AZ234)&gt;R233+AC234,R233+AC234-AO234,$C234-SUM($AZ234:AZ234))))</f>
        <v>0</v>
      </c>
      <c r="BB234" s="128">
        <f ca="1">IF(S233&lt;=0,0,IF($C234&lt;=SUM($AZ234:BA234),0,IF(AP234+$C234-SUM($AZ234:BA234)&gt;S233+AD234,S233+AD234-AP234,$C234-SUM($AZ234:BA234))))</f>
        <v>0</v>
      </c>
      <c r="BC234" s="128">
        <f ca="1">IF(T233&lt;=0,0,IF($C234&lt;=SUM($AZ234:BB234),0,IF(AQ234+$C234-SUM($AZ234:BB234)&gt;T233+AE234,T233+AE234-AQ234,$C234-SUM($AZ234:BB234))))</f>
        <v>0</v>
      </c>
      <c r="BD234" s="128">
        <f ca="1">IF(U233&lt;=0,0,IF($C234&lt;=SUM($AZ234:BC234),0,IF(AR234+$C234-SUM($AZ234:BC234)&gt;U233+AF234,U233+AF234-AR234,$C234-SUM($AZ234:BC234))))</f>
        <v>0</v>
      </c>
      <c r="BE234" s="128">
        <f ca="1">IF(V233&lt;=0,0,IF($C234&lt;=SUM($AZ234:BD234),0,IF(AS234+$C234-SUM($AZ234:BD234)&gt;V233+AG234,V233+AG234-AS234,$C234-SUM($AZ234:BD234))))</f>
        <v>0</v>
      </c>
      <c r="BF234" s="128">
        <f ca="1">IF(W233&lt;=0,0,IF($C234&lt;=SUM($AZ234:BE234),0,IF(AT234+$C234-SUM($AZ234:BE234)&gt;W233+AH234,W233+AH234-AT234,$C234-SUM($AZ234:BE234))))</f>
        <v>0</v>
      </c>
      <c r="BG234" s="128">
        <f ca="1">IF(X233&lt;=0,0,IF($C234&lt;=SUM($AZ234:BF234),0,IF(AU234+$C234-SUM($AZ234:BF234)&gt;X233+AI234,X233+AI234-AU234,$C234-SUM($AZ234:BF234))))</f>
        <v>0</v>
      </c>
      <c r="BH234" s="128">
        <f ca="1">IF(Y233&lt;=0,0,IF($C234&lt;=SUM($AZ234:BG234),0,IF(AV234+$C234-SUM($AZ234:BG234)&gt;Y233+AJ234,Y233+AJ234-AV234,$C234-SUM($AZ234:BG234))))</f>
        <v>0</v>
      </c>
      <c r="BI234" s="128">
        <f ca="1">IF(Z233&lt;=0,0,IF($C234&lt;=SUM($AZ234:BH234),0,IF(AW234+$C234-SUM($AZ234:BH234)&gt;Z233+AK234,Z233+AK234-AW234,$C234-SUM($AZ234:BH234))))</f>
        <v>0</v>
      </c>
    </row>
    <row r="235" spans="1:61" ht="11.1" customHeight="1" x14ac:dyDescent="0.25">
      <c r="A235" s="124" t="str">
        <f t="shared" ref="A235:A298" ca="1" si="234">IF(SUM(Q234:Z234)&lt;=0,"",A234+1)</f>
        <v/>
      </c>
      <c r="B235" s="125" t="e">
        <f t="shared" ca="1" si="194"/>
        <v>#N/A</v>
      </c>
      <c r="C235" s="126" t="str">
        <f ca="1">IF(A235="","",IF(snowball,IF(($E$5-AX235)&lt;0,0,$E$5-AX235),0)+D235)</f>
        <v/>
      </c>
      <c r="D235" s="127"/>
      <c r="E235" s="128">
        <f t="shared" ref="E235:E298" ca="1" si="235">AN235+AZ235</f>
        <v>0</v>
      </c>
      <c r="F235" s="128">
        <f t="shared" ref="F235:F298" ca="1" si="236">AO235+BA235</f>
        <v>0</v>
      </c>
      <c r="G235" s="128">
        <f t="shared" ref="G235:G298" ca="1" si="237">AP235+BB235</f>
        <v>0</v>
      </c>
      <c r="H235" s="128">
        <f t="shared" ref="H235:H298" ca="1" si="238">AQ235+BC235</f>
        <v>0</v>
      </c>
      <c r="I235" s="128">
        <f t="shared" ref="I235:I298" ca="1" si="239">AR235+BD235</f>
        <v>0</v>
      </c>
      <c r="J235" s="128">
        <f t="shared" ref="J235:J298" ca="1" si="240">AS235+BE235</f>
        <v>0</v>
      </c>
      <c r="K235" s="128">
        <f t="shared" ref="K235:K298" ca="1" si="241">AT235+BF235</f>
        <v>0</v>
      </c>
      <c r="L235" s="128">
        <f t="shared" ref="L235:L298" ca="1" si="242">AU235+BG235</f>
        <v>0</v>
      </c>
      <c r="M235" s="128">
        <f t="shared" ref="M235:M298" ca="1" si="243">AV235+BH235</f>
        <v>0</v>
      </c>
      <c r="N235" s="128">
        <f t="shared" ref="N235:N298" ca="1" si="244">AW235+BI235</f>
        <v>0</v>
      </c>
      <c r="O235" s="129"/>
      <c r="P235" s="128">
        <f t="shared" ca="1" si="195"/>
        <v>0</v>
      </c>
      <c r="Q235" s="128">
        <f t="shared" ca="1" si="196"/>
        <v>0</v>
      </c>
      <c r="R235" s="128">
        <f t="shared" ca="1" si="197"/>
        <v>0</v>
      </c>
      <c r="S235" s="128">
        <f t="shared" ca="1" si="198"/>
        <v>0</v>
      </c>
      <c r="T235" s="128">
        <f t="shared" ca="1" si="199"/>
        <v>0</v>
      </c>
      <c r="U235" s="128">
        <f t="shared" ca="1" si="200"/>
        <v>0</v>
      </c>
      <c r="V235" s="128">
        <f t="shared" ca="1" si="201"/>
        <v>0</v>
      </c>
      <c r="W235" s="128">
        <f t="shared" ca="1" si="202"/>
        <v>0</v>
      </c>
      <c r="X235" s="128">
        <f t="shared" ca="1" si="203"/>
        <v>0</v>
      </c>
      <c r="Y235" s="128">
        <f t="shared" ca="1" si="204"/>
        <v>0</v>
      </c>
      <c r="Z235" s="128">
        <f t="shared" ca="1" si="205"/>
        <v>0</v>
      </c>
      <c r="AA235" s="134"/>
      <c r="AB235" s="128">
        <f t="shared" ref="AB235:AB298" ca="1" si="245">ROUND(Q234*E$9/12,2)</f>
        <v>0</v>
      </c>
      <c r="AC235" s="128">
        <f t="shared" ref="AC235:AC298" ca="1" si="246">ROUND(R234*F$9/12,2)</f>
        <v>0</v>
      </c>
      <c r="AD235" s="128">
        <f t="shared" ref="AD235:AD298" ca="1" si="247">ROUND(S234*G$9/12,2)</f>
        <v>0</v>
      </c>
      <c r="AE235" s="128">
        <f t="shared" ref="AE235:AE298" ca="1" si="248">ROUND(T234*H$9/12,2)</f>
        <v>0</v>
      </c>
      <c r="AF235" s="128">
        <f t="shared" ref="AF235:AF298" ca="1" si="249">ROUND(U234*I$9/12,2)</f>
        <v>0</v>
      </c>
      <c r="AG235" s="128">
        <f t="shared" ref="AG235:AG298" ca="1" si="250">ROUND(V234*J$9/12,2)</f>
        <v>0</v>
      </c>
      <c r="AH235" s="128">
        <f t="shared" ref="AH235:AH298" ca="1" si="251">ROUND(W234*K$9/12,2)</f>
        <v>0</v>
      </c>
      <c r="AI235" s="128">
        <f t="shared" ref="AI235:AI298" ca="1" si="252">ROUND(X234*L$9/12,2)</f>
        <v>0</v>
      </c>
      <c r="AJ235" s="128">
        <f t="shared" ref="AJ235:AJ298" ca="1" si="253">ROUND(Y234*M$9/12,2)</f>
        <v>0</v>
      </c>
      <c r="AK235" s="128">
        <f t="shared" ref="AK235:AK298" ca="1" si="254">ROUND(Z234*N$9/12,2)</f>
        <v>0</v>
      </c>
      <c r="AL235" s="132">
        <f t="shared" ca="1" si="209"/>
        <v>0</v>
      </c>
      <c r="AM235" s="135"/>
      <c r="AN235" s="128">
        <f t="shared" ca="1" si="210"/>
        <v>0</v>
      </c>
      <c r="AO235" s="128">
        <f t="shared" ca="1" si="211"/>
        <v>0</v>
      </c>
      <c r="AP235" s="128">
        <f t="shared" ca="1" si="212"/>
        <v>0</v>
      </c>
      <c r="AQ235" s="128">
        <f t="shared" ca="1" si="213"/>
        <v>0</v>
      </c>
      <c r="AR235" s="128">
        <f t="shared" ca="1" si="214"/>
        <v>0</v>
      </c>
      <c r="AS235" s="128">
        <f t="shared" ca="1" si="215"/>
        <v>0</v>
      </c>
      <c r="AT235" s="128">
        <f t="shared" ca="1" si="216"/>
        <v>0</v>
      </c>
      <c r="AU235" s="128">
        <f t="shared" ca="1" si="217"/>
        <v>0</v>
      </c>
      <c r="AV235" s="128">
        <f t="shared" ca="1" si="218"/>
        <v>0</v>
      </c>
      <c r="AW235" s="128">
        <f t="shared" ca="1" si="219"/>
        <v>0</v>
      </c>
      <c r="AX235" s="132">
        <f t="shared" ref="AX235:AX298" ca="1" si="255">SUM(AN235:AW235)</f>
        <v>0</v>
      </c>
      <c r="AY235" s="132"/>
      <c r="AZ235" s="133">
        <f t="shared" ca="1" si="221"/>
        <v>0</v>
      </c>
      <c r="BA235" s="128">
        <f ca="1">IF(R234&lt;=0,0,IF($C235&lt;=SUM($AZ235:AZ235),0,IF(AO235+$C235-SUM($AZ235:AZ235)&gt;R234+AC235,R234+AC235-AO235,$C235-SUM($AZ235:AZ235))))</f>
        <v>0</v>
      </c>
      <c r="BB235" s="128">
        <f ca="1">IF(S234&lt;=0,0,IF($C235&lt;=SUM($AZ235:BA235),0,IF(AP235+$C235-SUM($AZ235:BA235)&gt;S234+AD235,S234+AD235-AP235,$C235-SUM($AZ235:BA235))))</f>
        <v>0</v>
      </c>
      <c r="BC235" s="128">
        <f ca="1">IF(T234&lt;=0,0,IF($C235&lt;=SUM($AZ235:BB235),0,IF(AQ235+$C235-SUM($AZ235:BB235)&gt;T234+AE235,T234+AE235-AQ235,$C235-SUM($AZ235:BB235))))</f>
        <v>0</v>
      </c>
      <c r="BD235" s="128">
        <f ca="1">IF(U234&lt;=0,0,IF($C235&lt;=SUM($AZ235:BC235),0,IF(AR235+$C235-SUM($AZ235:BC235)&gt;U234+AF235,U234+AF235-AR235,$C235-SUM($AZ235:BC235))))</f>
        <v>0</v>
      </c>
      <c r="BE235" s="128">
        <f ca="1">IF(V234&lt;=0,0,IF($C235&lt;=SUM($AZ235:BD235),0,IF(AS235+$C235-SUM($AZ235:BD235)&gt;V234+AG235,V234+AG235-AS235,$C235-SUM($AZ235:BD235))))</f>
        <v>0</v>
      </c>
      <c r="BF235" s="128">
        <f ca="1">IF(W234&lt;=0,0,IF($C235&lt;=SUM($AZ235:BE235),0,IF(AT235+$C235-SUM($AZ235:BE235)&gt;W234+AH235,W234+AH235-AT235,$C235-SUM($AZ235:BE235))))</f>
        <v>0</v>
      </c>
      <c r="BG235" s="128">
        <f ca="1">IF(X234&lt;=0,0,IF($C235&lt;=SUM($AZ235:BF235),0,IF(AU235+$C235-SUM($AZ235:BF235)&gt;X234+AI235,X234+AI235-AU235,$C235-SUM($AZ235:BF235))))</f>
        <v>0</v>
      </c>
      <c r="BH235" s="128">
        <f ca="1">IF(Y234&lt;=0,0,IF($C235&lt;=SUM($AZ235:BG235),0,IF(AV235+$C235-SUM($AZ235:BG235)&gt;Y234+AJ235,Y234+AJ235-AV235,$C235-SUM($AZ235:BG235))))</f>
        <v>0</v>
      </c>
      <c r="BI235" s="128">
        <f ca="1">IF(Z234&lt;=0,0,IF($C235&lt;=SUM($AZ235:BH235),0,IF(AW235+$C235-SUM($AZ235:BH235)&gt;Z234+AK235,Z234+AK235-AW235,$C235-SUM($AZ235:BH235))))</f>
        <v>0</v>
      </c>
    </row>
    <row r="236" spans="1:61" ht="11.1" customHeight="1" x14ac:dyDescent="0.25">
      <c r="A236" s="124" t="str">
        <f t="shared" ca="1" si="234"/>
        <v/>
      </c>
      <c r="B236" s="125" t="e">
        <f t="shared" ca="1" si="194"/>
        <v>#N/A</v>
      </c>
      <c r="C236" s="126" t="str">
        <f ca="1">IF(A236="","",IF(snowball,IF(($E$5-AX236)&lt;0,0,$E$5-AX236),0)+D236)</f>
        <v/>
      </c>
      <c r="D236" s="127"/>
      <c r="E236" s="128">
        <f t="shared" ca="1" si="235"/>
        <v>0</v>
      </c>
      <c r="F236" s="128">
        <f t="shared" ca="1" si="236"/>
        <v>0</v>
      </c>
      <c r="G236" s="128">
        <f t="shared" ca="1" si="237"/>
        <v>0</v>
      </c>
      <c r="H236" s="128">
        <f t="shared" ca="1" si="238"/>
        <v>0</v>
      </c>
      <c r="I236" s="128">
        <f t="shared" ca="1" si="239"/>
        <v>0</v>
      </c>
      <c r="J236" s="128">
        <f t="shared" ca="1" si="240"/>
        <v>0</v>
      </c>
      <c r="K236" s="128">
        <f t="shared" ca="1" si="241"/>
        <v>0</v>
      </c>
      <c r="L236" s="128">
        <f t="shared" ca="1" si="242"/>
        <v>0</v>
      </c>
      <c r="M236" s="128">
        <f t="shared" ca="1" si="243"/>
        <v>0</v>
      </c>
      <c r="N236" s="128">
        <f t="shared" ca="1" si="244"/>
        <v>0</v>
      </c>
      <c r="O236" s="129"/>
      <c r="P236" s="128">
        <f t="shared" ca="1" si="195"/>
        <v>0</v>
      </c>
      <c r="Q236" s="128">
        <f t="shared" ca="1" si="196"/>
        <v>0</v>
      </c>
      <c r="R236" s="128">
        <f t="shared" ca="1" si="197"/>
        <v>0</v>
      </c>
      <c r="S236" s="128">
        <f t="shared" ca="1" si="198"/>
        <v>0</v>
      </c>
      <c r="T236" s="128">
        <f t="shared" ca="1" si="199"/>
        <v>0</v>
      </c>
      <c r="U236" s="128">
        <f t="shared" ca="1" si="200"/>
        <v>0</v>
      </c>
      <c r="V236" s="128">
        <f t="shared" ca="1" si="201"/>
        <v>0</v>
      </c>
      <c r="W236" s="128">
        <f t="shared" ca="1" si="202"/>
        <v>0</v>
      </c>
      <c r="X236" s="128">
        <f t="shared" ca="1" si="203"/>
        <v>0</v>
      </c>
      <c r="Y236" s="128">
        <f t="shared" ca="1" si="204"/>
        <v>0</v>
      </c>
      <c r="Z236" s="128">
        <f t="shared" ca="1" si="205"/>
        <v>0</v>
      </c>
      <c r="AA236" s="134"/>
      <c r="AB236" s="128">
        <f t="shared" ca="1" si="245"/>
        <v>0</v>
      </c>
      <c r="AC236" s="128">
        <f t="shared" ca="1" si="246"/>
        <v>0</v>
      </c>
      <c r="AD236" s="128">
        <f t="shared" ca="1" si="247"/>
        <v>0</v>
      </c>
      <c r="AE236" s="128">
        <f t="shared" ca="1" si="248"/>
        <v>0</v>
      </c>
      <c r="AF236" s="128">
        <f t="shared" ca="1" si="249"/>
        <v>0</v>
      </c>
      <c r="AG236" s="128">
        <f t="shared" ca="1" si="250"/>
        <v>0</v>
      </c>
      <c r="AH236" s="128">
        <f t="shared" ca="1" si="251"/>
        <v>0</v>
      </c>
      <c r="AI236" s="128">
        <f t="shared" ca="1" si="252"/>
        <v>0</v>
      </c>
      <c r="AJ236" s="128">
        <f t="shared" ca="1" si="253"/>
        <v>0</v>
      </c>
      <c r="AK236" s="128">
        <f t="shared" ca="1" si="254"/>
        <v>0</v>
      </c>
      <c r="AL236" s="132">
        <f t="shared" ca="1" si="209"/>
        <v>0</v>
      </c>
      <c r="AM236" s="135"/>
      <c r="AN236" s="128">
        <f t="shared" ca="1" si="210"/>
        <v>0</v>
      </c>
      <c r="AO236" s="128">
        <f t="shared" ca="1" si="211"/>
        <v>0</v>
      </c>
      <c r="AP236" s="128">
        <f t="shared" ca="1" si="212"/>
        <v>0</v>
      </c>
      <c r="AQ236" s="128">
        <f t="shared" ca="1" si="213"/>
        <v>0</v>
      </c>
      <c r="AR236" s="128">
        <f t="shared" ca="1" si="214"/>
        <v>0</v>
      </c>
      <c r="AS236" s="128">
        <f t="shared" ca="1" si="215"/>
        <v>0</v>
      </c>
      <c r="AT236" s="128">
        <f t="shared" ca="1" si="216"/>
        <v>0</v>
      </c>
      <c r="AU236" s="128">
        <f t="shared" ca="1" si="217"/>
        <v>0</v>
      </c>
      <c r="AV236" s="128">
        <f t="shared" ca="1" si="218"/>
        <v>0</v>
      </c>
      <c r="AW236" s="128">
        <f t="shared" ca="1" si="219"/>
        <v>0</v>
      </c>
      <c r="AX236" s="132">
        <f t="shared" ca="1" si="255"/>
        <v>0</v>
      </c>
      <c r="AY236" s="132"/>
      <c r="AZ236" s="133">
        <f t="shared" ca="1" si="221"/>
        <v>0</v>
      </c>
      <c r="BA236" s="128">
        <f ca="1">IF(R235&lt;=0,0,IF($C236&lt;=SUM($AZ236:AZ236),0,IF(AO236+$C236-SUM($AZ236:AZ236)&gt;R235+AC236,R235+AC236-AO236,$C236-SUM($AZ236:AZ236))))</f>
        <v>0</v>
      </c>
      <c r="BB236" s="128">
        <f ca="1">IF(S235&lt;=0,0,IF($C236&lt;=SUM($AZ236:BA236),0,IF(AP236+$C236-SUM($AZ236:BA236)&gt;S235+AD236,S235+AD236-AP236,$C236-SUM($AZ236:BA236))))</f>
        <v>0</v>
      </c>
      <c r="BC236" s="128">
        <f ca="1">IF(T235&lt;=0,0,IF($C236&lt;=SUM($AZ236:BB236),0,IF(AQ236+$C236-SUM($AZ236:BB236)&gt;T235+AE236,T235+AE236-AQ236,$C236-SUM($AZ236:BB236))))</f>
        <v>0</v>
      </c>
      <c r="BD236" s="128">
        <f ca="1">IF(U235&lt;=0,0,IF($C236&lt;=SUM($AZ236:BC236),0,IF(AR236+$C236-SUM($AZ236:BC236)&gt;U235+AF236,U235+AF236-AR236,$C236-SUM($AZ236:BC236))))</f>
        <v>0</v>
      </c>
      <c r="BE236" s="128">
        <f ca="1">IF(V235&lt;=0,0,IF($C236&lt;=SUM($AZ236:BD236),0,IF(AS236+$C236-SUM($AZ236:BD236)&gt;V235+AG236,V235+AG236-AS236,$C236-SUM($AZ236:BD236))))</f>
        <v>0</v>
      </c>
      <c r="BF236" s="128">
        <f ca="1">IF(W235&lt;=0,0,IF($C236&lt;=SUM($AZ236:BE236),0,IF(AT236+$C236-SUM($AZ236:BE236)&gt;W235+AH236,W235+AH236-AT236,$C236-SUM($AZ236:BE236))))</f>
        <v>0</v>
      </c>
      <c r="BG236" s="128">
        <f ca="1">IF(X235&lt;=0,0,IF($C236&lt;=SUM($AZ236:BF236),0,IF(AU236+$C236-SUM($AZ236:BF236)&gt;X235+AI236,X235+AI236-AU236,$C236-SUM($AZ236:BF236))))</f>
        <v>0</v>
      </c>
      <c r="BH236" s="128">
        <f ca="1">IF(Y235&lt;=0,0,IF($C236&lt;=SUM($AZ236:BG236),0,IF(AV236+$C236-SUM($AZ236:BG236)&gt;Y235+AJ236,Y235+AJ236-AV236,$C236-SUM($AZ236:BG236))))</f>
        <v>0</v>
      </c>
      <c r="BI236" s="128">
        <f ca="1">IF(Z235&lt;=0,0,IF($C236&lt;=SUM($AZ236:BH236),0,IF(AW236+$C236-SUM($AZ236:BH236)&gt;Z235+AK236,Z235+AK236-AW236,$C236-SUM($AZ236:BH236))))</f>
        <v>0</v>
      </c>
    </row>
    <row r="237" spans="1:61" ht="11.1" customHeight="1" x14ac:dyDescent="0.25">
      <c r="A237" s="124" t="str">
        <f t="shared" ca="1" si="234"/>
        <v/>
      </c>
      <c r="B237" s="125" t="e">
        <f t="shared" ca="1" si="194"/>
        <v>#N/A</v>
      </c>
      <c r="C237" s="126" t="str">
        <f ca="1">IF(A237="","",IF(snowball,IF(($E$5-AX237)&lt;0,0,$E$5-AX237),0)+D237)</f>
        <v/>
      </c>
      <c r="D237" s="127"/>
      <c r="E237" s="128">
        <f t="shared" ca="1" si="235"/>
        <v>0</v>
      </c>
      <c r="F237" s="128">
        <f t="shared" ca="1" si="236"/>
        <v>0</v>
      </c>
      <c r="G237" s="128">
        <f t="shared" ca="1" si="237"/>
        <v>0</v>
      </c>
      <c r="H237" s="128">
        <f t="shared" ca="1" si="238"/>
        <v>0</v>
      </c>
      <c r="I237" s="128">
        <f t="shared" ca="1" si="239"/>
        <v>0</v>
      </c>
      <c r="J237" s="128">
        <f t="shared" ca="1" si="240"/>
        <v>0</v>
      </c>
      <c r="K237" s="128">
        <f t="shared" ca="1" si="241"/>
        <v>0</v>
      </c>
      <c r="L237" s="128">
        <f t="shared" ca="1" si="242"/>
        <v>0</v>
      </c>
      <c r="M237" s="128">
        <f t="shared" ca="1" si="243"/>
        <v>0</v>
      </c>
      <c r="N237" s="128">
        <f t="shared" ca="1" si="244"/>
        <v>0</v>
      </c>
      <c r="O237" s="129"/>
      <c r="P237" s="128">
        <f t="shared" ca="1" si="195"/>
        <v>0</v>
      </c>
      <c r="Q237" s="128">
        <f t="shared" ca="1" si="196"/>
        <v>0</v>
      </c>
      <c r="R237" s="128">
        <f t="shared" ca="1" si="197"/>
        <v>0</v>
      </c>
      <c r="S237" s="128">
        <f t="shared" ca="1" si="198"/>
        <v>0</v>
      </c>
      <c r="T237" s="128">
        <f t="shared" ca="1" si="199"/>
        <v>0</v>
      </c>
      <c r="U237" s="128">
        <f t="shared" ca="1" si="200"/>
        <v>0</v>
      </c>
      <c r="V237" s="128">
        <f t="shared" ca="1" si="201"/>
        <v>0</v>
      </c>
      <c r="W237" s="128">
        <f t="shared" ca="1" si="202"/>
        <v>0</v>
      </c>
      <c r="X237" s="128">
        <f t="shared" ca="1" si="203"/>
        <v>0</v>
      </c>
      <c r="Y237" s="128">
        <f t="shared" ca="1" si="204"/>
        <v>0</v>
      </c>
      <c r="Z237" s="128">
        <f t="shared" ca="1" si="205"/>
        <v>0</v>
      </c>
      <c r="AA237" s="134"/>
      <c r="AB237" s="128">
        <f t="shared" ca="1" si="245"/>
        <v>0</v>
      </c>
      <c r="AC237" s="128">
        <f t="shared" ca="1" si="246"/>
        <v>0</v>
      </c>
      <c r="AD237" s="128">
        <f t="shared" ca="1" si="247"/>
        <v>0</v>
      </c>
      <c r="AE237" s="128">
        <f t="shared" ca="1" si="248"/>
        <v>0</v>
      </c>
      <c r="AF237" s="128">
        <f t="shared" ca="1" si="249"/>
        <v>0</v>
      </c>
      <c r="AG237" s="128">
        <f t="shared" ca="1" si="250"/>
        <v>0</v>
      </c>
      <c r="AH237" s="128">
        <f t="shared" ca="1" si="251"/>
        <v>0</v>
      </c>
      <c r="AI237" s="128">
        <f t="shared" ca="1" si="252"/>
        <v>0</v>
      </c>
      <c r="AJ237" s="128">
        <f t="shared" ca="1" si="253"/>
        <v>0</v>
      </c>
      <c r="AK237" s="128">
        <f t="shared" ca="1" si="254"/>
        <v>0</v>
      </c>
      <c r="AL237" s="132">
        <f t="shared" ca="1" si="209"/>
        <v>0</v>
      </c>
      <c r="AM237" s="135"/>
      <c r="AN237" s="128">
        <f t="shared" ca="1" si="210"/>
        <v>0</v>
      </c>
      <c r="AO237" s="128">
        <f t="shared" ca="1" si="211"/>
        <v>0</v>
      </c>
      <c r="AP237" s="128">
        <f t="shared" ca="1" si="212"/>
        <v>0</v>
      </c>
      <c r="AQ237" s="128">
        <f t="shared" ca="1" si="213"/>
        <v>0</v>
      </c>
      <c r="AR237" s="128">
        <f t="shared" ca="1" si="214"/>
        <v>0</v>
      </c>
      <c r="AS237" s="128">
        <f t="shared" ca="1" si="215"/>
        <v>0</v>
      </c>
      <c r="AT237" s="128">
        <f t="shared" ca="1" si="216"/>
        <v>0</v>
      </c>
      <c r="AU237" s="128">
        <f t="shared" ca="1" si="217"/>
        <v>0</v>
      </c>
      <c r="AV237" s="128">
        <f t="shared" ca="1" si="218"/>
        <v>0</v>
      </c>
      <c r="AW237" s="128">
        <f t="shared" ca="1" si="219"/>
        <v>0</v>
      </c>
      <c r="AX237" s="132">
        <f t="shared" ca="1" si="255"/>
        <v>0</v>
      </c>
      <c r="AY237" s="132"/>
      <c r="AZ237" s="133">
        <f t="shared" ca="1" si="221"/>
        <v>0</v>
      </c>
      <c r="BA237" s="128">
        <f ca="1">IF(R236&lt;=0,0,IF($C237&lt;=SUM($AZ237:AZ237),0,IF(AO237+$C237-SUM($AZ237:AZ237)&gt;R236+AC237,R236+AC237-AO237,$C237-SUM($AZ237:AZ237))))</f>
        <v>0</v>
      </c>
      <c r="BB237" s="128">
        <f ca="1">IF(S236&lt;=0,0,IF($C237&lt;=SUM($AZ237:BA237),0,IF(AP237+$C237-SUM($AZ237:BA237)&gt;S236+AD237,S236+AD237-AP237,$C237-SUM($AZ237:BA237))))</f>
        <v>0</v>
      </c>
      <c r="BC237" s="128">
        <f ca="1">IF(T236&lt;=0,0,IF($C237&lt;=SUM($AZ237:BB237),0,IF(AQ237+$C237-SUM($AZ237:BB237)&gt;T236+AE237,T236+AE237-AQ237,$C237-SUM($AZ237:BB237))))</f>
        <v>0</v>
      </c>
      <c r="BD237" s="128">
        <f ca="1">IF(U236&lt;=0,0,IF($C237&lt;=SUM($AZ237:BC237),0,IF(AR237+$C237-SUM($AZ237:BC237)&gt;U236+AF237,U236+AF237-AR237,$C237-SUM($AZ237:BC237))))</f>
        <v>0</v>
      </c>
      <c r="BE237" s="128">
        <f ca="1">IF(V236&lt;=0,0,IF($C237&lt;=SUM($AZ237:BD237),0,IF(AS237+$C237-SUM($AZ237:BD237)&gt;V236+AG237,V236+AG237-AS237,$C237-SUM($AZ237:BD237))))</f>
        <v>0</v>
      </c>
      <c r="BF237" s="128">
        <f ca="1">IF(W236&lt;=0,0,IF($C237&lt;=SUM($AZ237:BE237),0,IF(AT237+$C237-SUM($AZ237:BE237)&gt;W236+AH237,W236+AH237-AT237,$C237-SUM($AZ237:BE237))))</f>
        <v>0</v>
      </c>
      <c r="BG237" s="128">
        <f ca="1">IF(X236&lt;=0,0,IF($C237&lt;=SUM($AZ237:BF237),0,IF(AU237+$C237-SUM($AZ237:BF237)&gt;X236+AI237,X236+AI237-AU237,$C237-SUM($AZ237:BF237))))</f>
        <v>0</v>
      </c>
      <c r="BH237" s="128">
        <f ca="1">IF(Y236&lt;=0,0,IF($C237&lt;=SUM($AZ237:BG237),0,IF(AV237+$C237-SUM($AZ237:BG237)&gt;Y236+AJ237,Y236+AJ237-AV237,$C237-SUM($AZ237:BG237))))</f>
        <v>0</v>
      </c>
      <c r="BI237" s="128">
        <f ca="1">IF(Z236&lt;=0,0,IF($C237&lt;=SUM($AZ237:BH237),0,IF(AW237+$C237-SUM($AZ237:BH237)&gt;Z236+AK237,Z236+AK237-AW237,$C237-SUM($AZ237:BH237))))</f>
        <v>0</v>
      </c>
    </row>
    <row r="238" spans="1:61" ht="11.1" customHeight="1" x14ac:dyDescent="0.25">
      <c r="A238" s="124" t="str">
        <f t="shared" ca="1" si="234"/>
        <v/>
      </c>
      <c r="B238" s="125" t="e">
        <f t="shared" ca="1" si="194"/>
        <v>#N/A</v>
      </c>
      <c r="C238" s="126" t="str">
        <f ca="1">IF(A238="","",IF(snowball,IF(($E$5-AX238)&lt;0,0,$E$5-AX238),0)+D238)</f>
        <v/>
      </c>
      <c r="D238" s="127"/>
      <c r="E238" s="128">
        <f t="shared" ca="1" si="235"/>
        <v>0</v>
      </c>
      <c r="F238" s="128">
        <f t="shared" ca="1" si="236"/>
        <v>0</v>
      </c>
      <c r="G238" s="128">
        <f t="shared" ca="1" si="237"/>
        <v>0</v>
      </c>
      <c r="H238" s="128">
        <f t="shared" ca="1" si="238"/>
        <v>0</v>
      </c>
      <c r="I238" s="128">
        <f t="shared" ca="1" si="239"/>
        <v>0</v>
      </c>
      <c r="J238" s="128">
        <f t="shared" ca="1" si="240"/>
        <v>0</v>
      </c>
      <c r="K238" s="128">
        <f t="shared" ca="1" si="241"/>
        <v>0</v>
      </c>
      <c r="L238" s="128">
        <f t="shared" ca="1" si="242"/>
        <v>0</v>
      </c>
      <c r="M238" s="128">
        <f t="shared" ca="1" si="243"/>
        <v>0</v>
      </c>
      <c r="N238" s="128">
        <f t="shared" ca="1" si="244"/>
        <v>0</v>
      </c>
      <c r="O238" s="129"/>
      <c r="P238" s="128">
        <f t="shared" ca="1" si="195"/>
        <v>0</v>
      </c>
      <c r="Q238" s="128">
        <f t="shared" ca="1" si="196"/>
        <v>0</v>
      </c>
      <c r="R238" s="128">
        <f t="shared" ca="1" si="197"/>
        <v>0</v>
      </c>
      <c r="S238" s="128">
        <f t="shared" ca="1" si="198"/>
        <v>0</v>
      </c>
      <c r="T238" s="128">
        <f t="shared" ca="1" si="199"/>
        <v>0</v>
      </c>
      <c r="U238" s="128">
        <f t="shared" ca="1" si="200"/>
        <v>0</v>
      </c>
      <c r="V238" s="128">
        <f t="shared" ca="1" si="201"/>
        <v>0</v>
      </c>
      <c r="W238" s="128">
        <f t="shared" ca="1" si="202"/>
        <v>0</v>
      </c>
      <c r="X238" s="128">
        <f t="shared" ca="1" si="203"/>
        <v>0</v>
      </c>
      <c r="Y238" s="128">
        <f t="shared" ca="1" si="204"/>
        <v>0</v>
      </c>
      <c r="Z238" s="128">
        <f t="shared" ca="1" si="205"/>
        <v>0</v>
      </c>
      <c r="AA238" s="134"/>
      <c r="AB238" s="128">
        <f t="shared" ca="1" si="245"/>
        <v>0</v>
      </c>
      <c r="AC238" s="128">
        <f t="shared" ca="1" si="246"/>
        <v>0</v>
      </c>
      <c r="AD238" s="128">
        <f t="shared" ca="1" si="247"/>
        <v>0</v>
      </c>
      <c r="AE238" s="128">
        <f t="shared" ca="1" si="248"/>
        <v>0</v>
      </c>
      <c r="AF238" s="128">
        <f t="shared" ca="1" si="249"/>
        <v>0</v>
      </c>
      <c r="AG238" s="128">
        <f t="shared" ca="1" si="250"/>
        <v>0</v>
      </c>
      <c r="AH238" s="128">
        <f t="shared" ca="1" si="251"/>
        <v>0</v>
      </c>
      <c r="AI238" s="128">
        <f t="shared" ca="1" si="252"/>
        <v>0</v>
      </c>
      <c r="AJ238" s="128">
        <f t="shared" ca="1" si="253"/>
        <v>0</v>
      </c>
      <c r="AK238" s="128">
        <f t="shared" ca="1" si="254"/>
        <v>0</v>
      </c>
      <c r="AL238" s="132">
        <f t="shared" ca="1" si="209"/>
        <v>0</v>
      </c>
      <c r="AM238" s="135"/>
      <c r="AN238" s="128">
        <f t="shared" ca="1" si="210"/>
        <v>0</v>
      </c>
      <c r="AO238" s="128">
        <f t="shared" ca="1" si="211"/>
        <v>0</v>
      </c>
      <c r="AP238" s="128">
        <f t="shared" ca="1" si="212"/>
        <v>0</v>
      </c>
      <c r="AQ238" s="128">
        <f t="shared" ca="1" si="213"/>
        <v>0</v>
      </c>
      <c r="AR238" s="128">
        <f t="shared" ca="1" si="214"/>
        <v>0</v>
      </c>
      <c r="AS238" s="128">
        <f t="shared" ca="1" si="215"/>
        <v>0</v>
      </c>
      <c r="AT238" s="128">
        <f t="shared" ca="1" si="216"/>
        <v>0</v>
      </c>
      <c r="AU238" s="128">
        <f t="shared" ca="1" si="217"/>
        <v>0</v>
      </c>
      <c r="AV238" s="128">
        <f t="shared" ca="1" si="218"/>
        <v>0</v>
      </c>
      <c r="AW238" s="128">
        <f t="shared" ca="1" si="219"/>
        <v>0</v>
      </c>
      <c r="AX238" s="132">
        <f t="shared" ca="1" si="255"/>
        <v>0</v>
      </c>
      <c r="AY238" s="132"/>
      <c r="AZ238" s="133">
        <f t="shared" ca="1" si="221"/>
        <v>0</v>
      </c>
      <c r="BA238" s="128">
        <f ca="1">IF(R237&lt;=0,0,IF($C238&lt;=SUM($AZ238:AZ238),0,IF(AO238+$C238-SUM($AZ238:AZ238)&gt;R237+AC238,R237+AC238-AO238,$C238-SUM($AZ238:AZ238))))</f>
        <v>0</v>
      </c>
      <c r="BB238" s="128">
        <f ca="1">IF(S237&lt;=0,0,IF($C238&lt;=SUM($AZ238:BA238),0,IF(AP238+$C238-SUM($AZ238:BA238)&gt;S237+AD238,S237+AD238-AP238,$C238-SUM($AZ238:BA238))))</f>
        <v>0</v>
      </c>
      <c r="BC238" s="128">
        <f ca="1">IF(T237&lt;=0,0,IF($C238&lt;=SUM($AZ238:BB238),0,IF(AQ238+$C238-SUM($AZ238:BB238)&gt;T237+AE238,T237+AE238-AQ238,$C238-SUM($AZ238:BB238))))</f>
        <v>0</v>
      </c>
      <c r="BD238" s="128">
        <f ca="1">IF(U237&lt;=0,0,IF($C238&lt;=SUM($AZ238:BC238),0,IF(AR238+$C238-SUM($AZ238:BC238)&gt;U237+AF238,U237+AF238-AR238,$C238-SUM($AZ238:BC238))))</f>
        <v>0</v>
      </c>
      <c r="BE238" s="128">
        <f ca="1">IF(V237&lt;=0,0,IF($C238&lt;=SUM($AZ238:BD238),0,IF(AS238+$C238-SUM($AZ238:BD238)&gt;V237+AG238,V237+AG238-AS238,$C238-SUM($AZ238:BD238))))</f>
        <v>0</v>
      </c>
      <c r="BF238" s="128">
        <f ca="1">IF(W237&lt;=0,0,IF($C238&lt;=SUM($AZ238:BE238),0,IF(AT238+$C238-SUM($AZ238:BE238)&gt;W237+AH238,W237+AH238-AT238,$C238-SUM($AZ238:BE238))))</f>
        <v>0</v>
      </c>
      <c r="BG238" s="128">
        <f ca="1">IF(X237&lt;=0,0,IF($C238&lt;=SUM($AZ238:BF238),0,IF(AU238+$C238-SUM($AZ238:BF238)&gt;X237+AI238,X237+AI238-AU238,$C238-SUM($AZ238:BF238))))</f>
        <v>0</v>
      </c>
      <c r="BH238" s="128">
        <f ca="1">IF(Y237&lt;=0,0,IF($C238&lt;=SUM($AZ238:BG238),0,IF(AV238+$C238-SUM($AZ238:BG238)&gt;Y237+AJ238,Y237+AJ238-AV238,$C238-SUM($AZ238:BG238))))</f>
        <v>0</v>
      </c>
      <c r="BI238" s="128">
        <f ca="1">IF(Z237&lt;=0,0,IF($C238&lt;=SUM($AZ238:BH238),0,IF(AW238+$C238-SUM($AZ238:BH238)&gt;Z237+AK238,Z237+AK238-AW238,$C238-SUM($AZ238:BH238))))</f>
        <v>0</v>
      </c>
    </row>
    <row r="239" spans="1:61" ht="11.1" customHeight="1" x14ac:dyDescent="0.25">
      <c r="A239" s="124" t="str">
        <f t="shared" ca="1" si="234"/>
        <v/>
      </c>
      <c r="B239" s="125" t="e">
        <f t="shared" ca="1" si="194"/>
        <v>#N/A</v>
      </c>
      <c r="C239" s="126" t="str">
        <f ca="1">IF(A239="","",IF(snowball,IF(($E$5-AX239)&lt;0,0,$E$5-AX239),0)+D239)</f>
        <v/>
      </c>
      <c r="D239" s="127"/>
      <c r="E239" s="128">
        <f t="shared" ca="1" si="235"/>
        <v>0</v>
      </c>
      <c r="F239" s="128">
        <f t="shared" ca="1" si="236"/>
        <v>0</v>
      </c>
      <c r="G239" s="128">
        <f t="shared" ca="1" si="237"/>
        <v>0</v>
      </c>
      <c r="H239" s="128">
        <f t="shared" ca="1" si="238"/>
        <v>0</v>
      </c>
      <c r="I239" s="128">
        <f t="shared" ca="1" si="239"/>
        <v>0</v>
      </c>
      <c r="J239" s="128">
        <f t="shared" ca="1" si="240"/>
        <v>0</v>
      </c>
      <c r="K239" s="128">
        <f t="shared" ca="1" si="241"/>
        <v>0</v>
      </c>
      <c r="L239" s="128">
        <f t="shared" ca="1" si="242"/>
        <v>0</v>
      </c>
      <c r="M239" s="128">
        <f t="shared" ca="1" si="243"/>
        <v>0</v>
      </c>
      <c r="N239" s="128">
        <f t="shared" ca="1" si="244"/>
        <v>0</v>
      </c>
      <c r="O239" s="129"/>
      <c r="P239" s="128">
        <f t="shared" ca="1" si="195"/>
        <v>0</v>
      </c>
      <c r="Q239" s="128">
        <f t="shared" ca="1" si="196"/>
        <v>0</v>
      </c>
      <c r="R239" s="128">
        <f t="shared" ca="1" si="197"/>
        <v>0</v>
      </c>
      <c r="S239" s="128">
        <f t="shared" ca="1" si="198"/>
        <v>0</v>
      </c>
      <c r="T239" s="128">
        <f t="shared" ca="1" si="199"/>
        <v>0</v>
      </c>
      <c r="U239" s="128">
        <f t="shared" ca="1" si="200"/>
        <v>0</v>
      </c>
      <c r="V239" s="128">
        <f t="shared" ca="1" si="201"/>
        <v>0</v>
      </c>
      <c r="W239" s="128">
        <f t="shared" ca="1" si="202"/>
        <v>0</v>
      </c>
      <c r="X239" s="128">
        <f t="shared" ca="1" si="203"/>
        <v>0</v>
      </c>
      <c r="Y239" s="128">
        <f t="shared" ca="1" si="204"/>
        <v>0</v>
      </c>
      <c r="Z239" s="128">
        <f t="shared" ca="1" si="205"/>
        <v>0</v>
      </c>
      <c r="AA239" s="134"/>
      <c r="AB239" s="128">
        <f t="shared" ca="1" si="245"/>
        <v>0</v>
      </c>
      <c r="AC239" s="128">
        <f t="shared" ca="1" si="246"/>
        <v>0</v>
      </c>
      <c r="AD239" s="128">
        <f t="shared" ca="1" si="247"/>
        <v>0</v>
      </c>
      <c r="AE239" s="128">
        <f t="shared" ca="1" si="248"/>
        <v>0</v>
      </c>
      <c r="AF239" s="128">
        <f t="shared" ca="1" si="249"/>
        <v>0</v>
      </c>
      <c r="AG239" s="128">
        <f t="shared" ca="1" si="250"/>
        <v>0</v>
      </c>
      <c r="AH239" s="128">
        <f t="shared" ca="1" si="251"/>
        <v>0</v>
      </c>
      <c r="AI239" s="128">
        <f t="shared" ca="1" si="252"/>
        <v>0</v>
      </c>
      <c r="AJ239" s="128">
        <f t="shared" ca="1" si="253"/>
        <v>0</v>
      </c>
      <c r="AK239" s="128">
        <f t="shared" ca="1" si="254"/>
        <v>0</v>
      </c>
      <c r="AL239" s="132">
        <f t="shared" ca="1" si="209"/>
        <v>0</v>
      </c>
      <c r="AM239" s="135"/>
      <c r="AN239" s="128">
        <f t="shared" ca="1" si="210"/>
        <v>0</v>
      </c>
      <c r="AO239" s="128">
        <f t="shared" ca="1" si="211"/>
        <v>0</v>
      </c>
      <c r="AP239" s="128">
        <f t="shared" ca="1" si="212"/>
        <v>0</v>
      </c>
      <c r="AQ239" s="128">
        <f t="shared" ca="1" si="213"/>
        <v>0</v>
      </c>
      <c r="AR239" s="128">
        <f t="shared" ca="1" si="214"/>
        <v>0</v>
      </c>
      <c r="AS239" s="128">
        <f t="shared" ca="1" si="215"/>
        <v>0</v>
      </c>
      <c r="AT239" s="128">
        <f t="shared" ca="1" si="216"/>
        <v>0</v>
      </c>
      <c r="AU239" s="128">
        <f t="shared" ca="1" si="217"/>
        <v>0</v>
      </c>
      <c r="AV239" s="128">
        <f t="shared" ca="1" si="218"/>
        <v>0</v>
      </c>
      <c r="AW239" s="128">
        <f t="shared" ca="1" si="219"/>
        <v>0</v>
      </c>
      <c r="AX239" s="132">
        <f t="shared" ca="1" si="255"/>
        <v>0</v>
      </c>
      <c r="AY239" s="132"/>
      <c r="AZ239" s="133">
        <f t="shared" ca="1" si="221"/>
        <v>0</v>
      </c>
      <c r="BA239" s="128">
        <f ca="1">IF(R238&lt;=0,0,IF($C239&lt;=SUM($AZ239:AZ239),0,IF(AO239+$C239-SUM($AZ239:AZ239)&gt;R238+AC239,R238+AC239-AO239,$C239-SUM($AZ239:AZ239))))</f>
        <v>0</v>
      </c>
      <c r="BB239" s="128">
        <f ca="1">IF(S238&lt;=0,0,IF($C239&lt;=SUM($AZ239:BA239),0,IF(AP239+$C239-SUM($AZ239:BA239)&gt;S238+AD239,S238+AD239-AP239,$C239-SUM($AZ239:BA239))))</f>
        <v>0</v>
      </c>
      <c r="BC239" s="128">
        <f ca="1">IF(T238&lt;=0,0,IF($C239&lt;=SUM($AZ239:BB239),0,IF(AQ239+$C239-SUM($AZ239:BB239)&gt;T238+AE239,T238+AE239-AQ239,$C239-SUM($AZ239:BB239))))</f>
        <v>0</v>
      </c>
      <c r="BD239" s="128">
        <f ca="1">IF(U238&lt;=0,0,IF($C239&lt;=SUM($AZ239:BC239),0,IF(AR239+$C239-SUM($AZ239:BC239)&gt;U238+AF239,U238+AF239-AR239,$C239-SUM($AZ239:BC239))))</f>
        <v>0</v>
      </c>
      <c r="BE239" s="128">
        <f ca="1">IF(V238&lt;=0,0,IF($C239&lt;=SUM($AZ239:BD239),0,IF(AS239+$C239-SUM($AZ239:BD239)&gt;V238+AG239,V238+AG239-AS239,$C239-SUM($AZ239:BD239))))</f>
        <v>0</v>
      </c>
      <c r="BF239" s="128">
        <f ca="1">IF(W238&lt;=0,0,IF($C239&lt;=SUM($AZ239:BE239),0,IF(AT239+$C239-SUM($AZ239:BE239)&gt;W238+AH239,W238+AH239-AT239,$C239-SUM($AZ239:BE239))))</f>
        <v>0</v>
      </c>
      <c r="BG239" s="128">
        <f ca="1">IF(X238&lt;=0,0,IF($C239&lt;=SUM($AZ239:BF239),0,IF(AU239+$C239-SUM($AZ239:BF239)&gt;X238+AI239,X238+AI239-AU239,$C239-SUM($AZ239:BF239))))</f>
        <v>0</v>
      </c>
      <c r="BH239" s="128">
        <f ca="1">IF(Y238&lt;=0,0,IF($C239&lt;=SUM($AZ239:BG239),0,IF(AV239+$C239-SUM($AZ239:BG239)&gt;Y238+AJ239,Y238+AJ239-AV239,$C239-SUM($AZ239:BG239))))</f>
        <v>0</v>
      </c>
      <c r="BI239" s="128">
        <f ca="1">IF(Z238&lt;=0,0,IF($C239&lt;=SUM($AZ239:BH239),0,IF(AW239+$C239-SUM($AZ239:BH239)&gt;Z238+AK239,Z238+AK239-AW239,$C239-SUM($AZ239:BH239))))</f>
        <v>0</v>
      </c>
    </row>
    <row r="240" spans="1:61" ht="11.1" customHeight="1" x14ac:dyDescent="0.25">
      <c r="A240" s="124" t="str">
        <f t="shared" ca="1" si="234"/>
        <v/>
      </c>
      <c r="B240" s="125" t="e">
        <f t="shared" ca="1" si="194"/>
        <v>#N/A</v>
      </c>
      <c r="C240" s="126" t="str">
        <f ca="1">IF(A240="","",IF(snowball,IF(($E$5-AX240)&lt;0,0,$E$5-AX240),0)+D240)</f>
        <v/>
      </c>
      <c r="D240" s="127"/>
      <c r="E240" s="128">
        <f t="shared" ca="1" si="235"/>
        <v>0</v>
      </c>
      <c r="F240" s="128">
        <f t="shared" ca="1" si="236"/>
        <v>0</v>
      </c>
      <c r="G240" s="128">
        <f t="shared" ca="1" si="237"/>
        <v>0</v>
      </c>
      <c r="H240" s="128">
        <f t="shared" ca="1" si="238"/>
        <v>0</v>
      </c>
      <c r="I240" s="128">
        <f t="shared" ca="1" si="239"/>
        <v>0</v>
      </c>
      <c r="J240" s="128">
        <f t="shared" ca="1" si="240"/>
        <v>0</v>
      </c>
      <c r="K240" s="128">
        <f t="shared" ca="1" si="241"/>
        <v>0</v>
      </c>
      <c r="L240" s="128">
        <f t="shared" ca="1" si="242"/>
        <v>0</v>
      </c>
      <c r="M240" s="128">
        <f t="shared" ca="1" si="243"/>
        <v>0</v>
      </c>
      <c r="N240" s="128">
        <f t="shared" ca="1" si="244"/>
        <v>0</v>
      </c>
      <c r="O240" s="129"/>
      <c r="P240" s="128">
        <f t="shared" ca="1" si="195"/>
        <v>0</v>
      </c>
      <c r="Q240" s="128">
        <f t="shared" ca="1" si="196"/>
        <v>0</v>
      </c>
      <c r="R240" s="128">
        <f t="shared" ca="1" si="197"/>
        <v>0</v>
      </c>
      <c r="S240" s="128">
        <f t="shared" ca="1" si="198"/>
        <v>0</v>
      </c>
      <c r="T240" s="128">
        <f t="shared" ca="1" si="199"/>
        <v>0</v>
      </c>
      <c r="U240" s="128">
        <f t="shared" ca="1" si="200"/>
        <v>0</v>
      </c>
      <c r="V240" s="128">
        <f t="shared" ca="1" si="201"/>
        <v>0</v>
      </c>
      <c r="W240" s="128">
        <f t="shared" ca="1" si="202"/>
        <v>0</v>
      </c>
      <c r="X240" s="128">
        <f t="shared" ca="1" si="203"/>
        <v>0</v>
      </c>
      <c r="Y240" s="128">
        <f t="shared" ca="1" si="204"/>
        <v>0</v>
      </c>
      <c r="Z240" s="128">
        <f t="shared" ca="1" si="205"/>
        <v>0</v>
      </c>
      <c r="AA240" s="134"/>
      <c r="AB240" s="128">
        <f t="shared" ca="1" si="245"/>
        <v>0</v>
      </c>
      <c r="AC240" s="128">
        <f t="shared" ca="1" si="246"/>
        <v>0</v>
      </c>
      <c r="AD240" s="128">
        <f t="shared" ca="1" si="247"/>
        <v>0</v>
      </c>
      <c r="AE240" s="128">
        <f t="shared" ca="1" si="248"/>
        <v>0</v>
      </c>
      <c r="AF240" s="128">
        <f t="shared" ca="1" si="249"/>
        <v>0</v>
      </c>
      <c r="AG240" s="128">
        <f t="shared" ca="1" si="250"/>
        <v>0</v>
      </c>
      <c r="AH240" s="128">
        <f t="shared" ca="1" si="251"/>
        <v>0</v>
      </c>
      <c r="AI240" s="128">
        <f t="shared" ca="1" si="252"/>
        <v>0</v>
      </c>
      <c r="AJ240" s="128">
        <f t="shared" ca="1" si="253"/>
        <v>0</v>
      </c>
      <c r="AK240" s="128">
        <f t="shared" ca="1" si="254"/>
        <v>0</v>
      </c>
      <c r="AL240" s="132">
        <f t="shared" ca="1" si="209"/>
        <v>0</v>
      </c>
      <c r="AM240" s="135"/>
      <c r="AN240" s="128">
        <f t="shared" ca="1" si="210"/>
        <v>0</v>
      </c>
      <c r="AO240" s="128">
        <f t="shared" ca="1" si="211"/>
        <v>0</v>
      </c>
      <c r="AP240" s="128">
        <f t="shared" ca="1" si="212"/>
        <v>0</v>
      </c>
      <c r="AQ240" s="128">
        <f t="shared" ca="1" si="213"/>
        <v>0</v>
      </c>
      <c r="AR240" s="128">
        <f t="shared" ca="1" si="214"/>
        <v>0</v>
      </c>
      <c r="AS240" s="128">
        <f t="shared" ca="1" si="215"/>
        <v>0</v>
      </c>
      <c r="AT240" s="128">
        <f t="shared" ca="1" si="216"/>
        <v>0</v>
      </c>
      <c r="AU240" s="128">
        <f t="shared" ca="1" si="217"/>
        <v>0</v>
      </c>
      <c r="AV240" s="128">
        <f t="shared" ca="1" si="218"/>
        <v>0</v>
      </c>
      <c r="AW240" s="128">
        <f t="shared" ca="1" si="219"/>
        <v>0</v>
      </c>
      <c r="AX240" s="132">
        <f t="shared" ca="1" si="255"/>
        <v>0</v>
      </c>
      <c r="AY240" s="132"/>
      <c r="AZ240" s="133">
        <f t="shared" ca="1" si="221"/>
        <v>0</v>
      </c>
      <c r="BA240" s="128">
        <f ca="1">IF(R239&lt;=0,0,IF($C240&lt;=SUM($AZ240:AZ240),0,IF(AO240+$C240-SUM($AZ240:AZ240)&gt;R239+AC240,R239+AC240-AO240,$C240-SUM($AZ240:AZ240))))</f>
        <v>0</v>
      </c>
      <c r="BB240" s="128">
        <f ca="1">IF(S239&lt;=0,0,IF($C240&lt;=SUM($AZ240:BA240),0,IF(AP240+$C240-SUM($AZ240:BA240)&gt;S239+AD240,S239+AD240-AP240,$C240-SUM($AZ240:BA240))))</f>
        <v>0</v>
      </c>
      <c r="BC240" s="128">
        <f ca="1">IF(T239&lt;=0,0,IF($C240&lt;=SUM($AZ240:BB240),0,IF(AQ240+$C240-SUM($AZ240:BB240)&gt;T239+AE240,T239+AE240-AQ240,$C240-SUM($AZ240:BB240))))</f>
        <v>0</v>
      </c>
      <c r="BD240" s="128">
        <f ca="1">IF(U239&lt;=0,0,IF($C240&lt;=SUM($AZ240:BC240),0,IF(AR240+$C240-SUM($AZ240:BC240)&gt;U239+AF240,U239+AF240-AR240,$C240-SUM($AZ240:BC240))))</f>
        <v>0</v>
      </c>
      <c r="BE240" s="128">
        <f ca="1">IF(V239&lt;=0,0,IF($C240&lt;=SUM($AZ240:BD240),0,IF(AS240+$C240-SUM($AZ240:BD240)&gt;V239+AG240,V239+AG240-AS240,$C240-SUM($AZ240:BD240))))</f>
        <v>0</v>
      </c>
      <c r="BF240" s="128">
        <f ca="1">IF(W239&lt;=0,0,IF($C240&lt;=SUM($AZ240:BE240),0,IF(AT240+$C240-SUM($AZ240:BE240)&gt;W239+AH240,W239+AH240-AT240,$C240-SUM($AZ240:BE240))))</f>
        <v>0</v>
      </c>
      <c r="BG240" s="128">
        <f ca="1">IF(X239&lt;=0,0,IF($C240&lt;=SUM($AZ240:BF240),0,IF(AU240+$C240-SUM($AZ240:BF240)&gt;X239+AI240,X239+AI240-AU240,$C240-SUM($AZ240:BF240))))</f>
        <v>0</v>
      </c>
      <c r="BH240" s="128">
        <f ca="1">IF(Y239&lt;=0,0,IF($C240&lt;=SUM($AZ240:BG240),0,IF(AV240+$C240-SUM($AZ240:BG240)&gt;Y239+AJ240,Y239+AJ240-AV240,$C240-SUM($AZ240:BG240))))</f>
        <v>0</v>
      </c>
      <c r="BI240" s="128">
        <f ca="1">IF(Z239&lt;=0,0,IF($C240&lt;=SUM($AZ240:BH240),0,IF(AW240+$C240-SUM($AZ240:BH240)&gt;Z239+AK240,Z239+AK240-AW240,$C240-SUM($AZ240:BH240))))</f>
        <v>0</v>
      </c>
    </row>
    <row r="241" spans="1:61" ht="11.1" customHeight="1" x14ac:dyDescent="0.25">
      <c r="A241" s="124" t="str">
        <f t="shared" ca="1" si="234"/>
        <v/>
      </c>
      <c r="B241" s="125" t="e">
        <f t="shared" ca="1" si="194"/>
        <v>#N/A</v>
      </c>
      <c r="C241" s="126" t="str">
        <f ca="1">IF(A241="","",IF(snowball,IF(($E$5-AX241)&lt;0,0,$E$5-AX241),0)+D241)</f>
        <v/>
      </c>
      <c r="D241" s="127"/>
      <c r="E241" s="128">
        <f t="shared" ca="1" si="235"/>
        <v>0</v>
      </c>
      <c r="F241" s="128">
        <f t="shared" ca="1" si="236"/>
        <v>0</v>
      </c>
      <c r="G241" s="128">
        <f t="shared" ca="1" si="237"/>
        <v>0</v>
      </c>
      <c r="H241" s="128">
        <f t="shared" ca="1" si="238"/>
        <v>0</v>
      </c>
      <c r="I241" s="128">
        <f t="shared" ca="1" si="239"/>
        <v>0</v>
      </c>
      <c r="J241" s="128">
        <f t="shared" ca="1" si="240"/>
        <v>0</v>
      </c>
      <c r="K241" s="128">
        <f t="shared" ca="1" si="241"/>
        <v>0</v>
      </c>
      <c r="L241" s="128">
        <f t="shared" ca="1" si="242"/>
        <v>0</v>
      </c>
      <c r="M241" s="128">
        <f t="shared" ca="1" si="243"/>
        <v>0</v>
      </c>
      <c r="N241" s="128">
        <f t="shared" ca="1" si="244"/>
        <v>0</v>
      </c>
      <c r="O241" s="129"/>
      <c r="P241" s="128">
        <f t="shared" ca="1" si="195"/>
        <v>0</v>
      </c>
      <c r="Q241" s="128">
        <f t="shared" ca="1" si="196"/>
        <v>0</v>
      </c>
      <c r="R241" s="128">
        <f t="shared" ca="1" si="197"/>
        <v>0</v>
      </c>
      <c r="S241" s="128">
        <f t="shared" ca="1" si="198"/>
        <v>0</v>
      </c>
      <c r="T241" s="128">
        <f t="shared" ca="1" si="199"/>
        <v>0</v>
      </c>
      <c r="U241" s="128">
        <f t="shared" ca="1" si="200"/>
        <v>0</v>
      </c>
      <c r="V241" s="128">
        <f t="shared" ca="1" si="201"/>
        <v>0</v>
      </c>
      <c r="W241" s="128">
        <f t="shared" ca="1" si="202"/>
        <v>0</v>
      </c>
      <c r="X241" s="128">
        <f t="shared" ca="1" si="203"/>
        <v>0</v>
      </c>
      <c r="Y241" s="128">
        <f t="shared" ca="1" si="204"/>
        <v>0</v>
      </c>
      <c r="Z241" s="128">
        <f t="shared" ca="1" si="205"/>
        <v>0</v>
      </c>
      <c r="AA241" s="134"/>
      <c r="AB241" s="128">
        <f t="shared" ca="1" si="245"/>
        <v>0</v>
      </c>
      <c r="AC241" s="128">
        <f t="shared" ca="1" si="246"/>
        <v>0</v>
      </c>
      <c r="AD241" s="128">
        <f t="shared" ca="1" si="247"/>
        <v>0</v>
      </c>
      <c r="AE241" s="128">
        <f t="shared" ca="1" si="248"/>
        <v>0</v>
      </c>
      <c r="AF241" s="128">
        <f t="shared" ca="1" si="249"/>
        <v>0</v>
      </c>
      <c r="AG241" s="128">
        <f t="shared" ca="1" si="250"/>
        <v>0</v>
      </c>
      <c r="AH241" s="128">
        <f t="shared" ca="1" si="251"/>
        <v>0</v>
      </c>
      <c r="AI241" s="128">
        <f t="shared" ca="1" si="252"/>
        <v>0</v>
      </c>
      <c r="AJ241" s="128">
        <f t="shared" ca="1" si="253"/>
        <v>0</v>
      </c>
      <c r="AK241" s="128">
        <f t="shared" ca="1" si="254"/>
        <v>0</v>
      </c>
      <c r="AL241" s="132">
        <f t="shared" ca="1" si="209"/>
        <v>0</v>
      </c>
      <c r="AM241" s="135"/>
      <c r="AN241" s="128">
        <f t="shared" ca="1" si="210"/>
        <v>0</v>
      </c>
      <c r="AO241" s="128">
        <f t="shared" ca="1" si="211"/>
        <v>0</v>
      </c>
      <c r="AP241" s="128">
        <f t="shared" ca="1" si="212"/>
        <v>0</v>
      </c>
      <c r="AQ241" s="128">
        <f t="shared" ca="1" si="213"/>
        <v>0</v>
      </c>
      <c r="AR241" s="128">
        <f t="shared" ca="1" si="214"/>
        <v>0</v>
      </c>
      <c r="AS241" s="128">
        <f t="shared" ca="1" si="215"/>
        <v>0</v>
      </c>
      <c r="AT241" s="128">
        <f t="shared" ca="1" si="216"/>
        <v>0</v>
      </c>
      <c r="AU241" s="128">
        <f t="shared" ca="1" si="217"/>
        <v>0</v>
      </c>
      <c r="AV241" s="128">
        <f t="shared" ca="1" si="218"/>
        <v>0</v>
      </c>
      <c r="AW241" s="128">
        <f t="shared" ca="1" si="219"/>
        <v>0</v>
      </c>
      <c r="AX241" s="132">
        <f t="shared" ca="1" si="255"/>
        <v>0</v>
      </c>
      <c r="AY241" s="132"/>
      <c r="AZ241" s="133">
        <f t="shared" ca="1" si="221"/>
        <v>0</v>
      </c>
      <c r="BA241" s="128">
        <f ca="1">IF(R240&lt;=0,0,IF($C241&lt;=SUM($AZ241:AZ241),0,IF(AO241+$C241-SUM($AZ241:AZ241)&gt;R240+AC241,R240+AC241-AO241,$C241-SUM($AZ241:AZ241))))</f>
        <v>0</v>
      </c>
      <c r="BB241" s="128">
        <f ca="1">IF(S240&lt;=0,0,IF($C241&lt;=SUM($AZ241:BA241),0,IF(AP241+$C241-SUM($AZ241:BA241)&gt;S240+AD241,S240+AD241-AP241,$C241-SUM($AZ241:BA241))))</f>
        <v>0</v>
      </c>
      <c r="BC241" s="128">
        <f ca="1">IF(T240&lt;=0,0,IF($C241&lt;=SUM($AZ241:BB241),0,IF(AQ241+$C241-SUM($AZ241:BB241)&gt;T240+AE241,T240+AE241-AQ241,$C241-SUM($AZ241:BB241))))</f>
        <v>0</v>
      </c>
      <c r="BD241" s="128">
        <f ca="1">IF(U240&lt;=0,0,IF($C241&lt;=SUM($AZ241:BC241),0,IF(AR241+$C241-SUM($AZ241:BC241)&gt;U240+AF241,U240+AF241-AR241,$C241-SUM($AZ241:BC241))))</f>
        <v>0</v>
      </c>
      <c r="BE241" s="128">
        <f ca="1">IF(V240&lt;=0,0,IF($C241&lt;=SUM($AZ241:BD241),0,IF(AS241+$C241-SUM($AZ241:BD241)&gt;V240+AG241,V240+AG241-AS241,$C241-SUM($AZ241:BD241))))</f>
        <v>0</v>
      </c>
      <c r="BF241" s="128">
        <f ca="1">IF(W240&lt;=0,0,IF($C241&lt;=SUM($AZ241:BE241),0,IF(AT241+$C241-SUM($AZ241:BE241)&gt;W240+AH241,W240+AH241-AT241,$C241-SUM($AZ241:BE241))))</f>
        <v>0</v>
      </c>
      <c r="BG241" s="128">
        <f ca="1">IF(X240&lt;=0,0,IF($C241&lt;=SUM($AZ241:BF241),0,IF(AU241+$C241-SUM($AZ241:BF241)&gt;X240+AI241,X240+AI241-AU241,$C241-SUM($AZ241:BF241))))</f>
        <v>0</v>
      </c>
      <c r="BH241" s="128">
        <f ca="1">IF(Y240&lt;=0,0,IF($C241&lt;=SUM($AZ241:BG241),0,IF(AV241+$C241-SUM($AZ241:BG241)&gt;Y240+AJ241,Y240+AJ241-AV241,$C241-SUM($AZ241:BG241))))</f>
        <v>0</v>
      </c>
      <c r="BI241" s="128">
        <f ca="1">IF(Z240&lt;=0,0,IF($C241&lt;=SUM($AZ241:BH241),0,IF(AW241+$C241-SUM($AZ241:BH241)&gt;Z240+AK241,Z240+AK241-AW241,$C241-SUM($AZ241:BH241))))</f>
        <v>0</v>
      </c>
    </row>
    <row r="242" spans="1:61" ht="11.1" customHeight="1" x14ac:dyDescent="0.25">
      <c r="A242" s="124" t="str">
        <f t="shared" ca="1" si="234"/>
        <v/>
      </c>
      <c r="B242" s="125" t="e">
        <f t="shared" ca="1" si="194"/>
        <v>#N/A</v>
      </c>
      <c r="C242" s="126" t="str">
        <f ca="1">IF(A242="","",IF(snowball,IF(($E$5-AX242)&lt;0,0,$E$5-AX242),0)+D242)</f>
        <v/>
      </c>
      <c r="D242" s="127"/>
      <c r="E242" s="128">
        <f t="shared" ca="1" si="235"/>
        <v>0</v>
      </c>
      <c r="F242" s="128">
        <f t="shared" ca="1" si="236"/>
        <v>0</v>
      </c>
      <c r="G242" s="128">
        <f t="shared" ca="1" si="237"/>
        <v>0</v>
      </c>
      <c r="H242" s="128">
        <f t="shared" ca="1" si="238"/>
        <v>0</v>
      </c>
      <c r="I242" s="128">
        <f t="shared" ca="1" si="239"/>
        <v>0</v>
      </c>
      <c r="J242" s="128">
        <f t="shared" ca="1" si="240"/>
        <v>0</v>
      </c>
      <c r="K242" s="128">
        <f t="shared" ca="1" si="241"/>
        <v>0</v>
      </c>
      <c r="L242" s="128">
        <f t="shared" ca="1" si="242"/>
        <v>0</v>
      </c>
      <c r="M242" s="128">
        <f t="shared" ca="1" si="243"/>
        <v>0</v>
      </c>
      <c r="N242" s="128">
        <f t="shared" ca="1" si="244"/>
        <v>0</v>
      </c>
      <c r="O242" s="129"/>
      <c r="P242" s="128">
        <f t="shared" ca="1" si="195"/>
        <v>0</v>
      </c>
      <c r="Q242" s="128">
        <f t="shared" ca="1" si="196"/>
        <v>0</v>
      </c>
      <c r="R242" s="128">
        <f t="shared" ca="1" si="197"/>
        <v>0</v>
      </c>
      <c r="S242" s="128">
        <f t="shared" ca="1" si="198"/>
        <v>0</v>
      </c>
      <c r="T242" s="128">
        <f t="shared" ca="1" si="199"/>
        <v>0</v>
      </c>
      <c r="U242" s="128">
        <f t="shared" ca="1" si="200"/>
        <v>0</v>
      </c>
      <c r="V242" s="128">
        <f t="shared" ca="1" si="201"/>
        <v>0</v>
      </c>
      <c r="W242" s="128">
        <f t="shared" ca="1" si="202"/>
        <v>0</v>
      </c>
      <c r="X242" s="128">
        <f t="shared" ca="1" si="203"/>
        <v>0</v>
      </c>
      <c r="Y242" s="128">
        <f t="shared" ca="1" si="204"/>
        <v>0</v>
      </c>
      <c r="Z242" s="128">
        <f t="shared" ca="1" si="205"/>
        <v>0</v>
      </c>
      <c r="AA242" s="134"/>
      <c r="AB242" s="128">
        <f t="shared" ca="1" si="245"/>
        <v>0</v>
      </c>
      <c r="AC242" s="128">
        <f t="shared" ca="1" si="246"/>
        <v>0</v>
      </c>
      <c r="AD242" s="128">
        <f t="shared" ca="1" si="247"/>
        <v>0</v>
      </c>
      <c r="AE242" s="128">
        <f t="shared" ca="1" si="248"/>
        <v>0</v>
      </c>
      <c r="AF242" s="128">
        <f t="shared" ca="1" si="249"/>
        <v>0</v>
      </c>
      <c r="AG242" s="128">
        <f t="shared" ca="1" si="250"/>
        <v>0</v>
      </c>
      <c r="AH242" s="128">
        <f t="shared" ca="1" si="251"/>
        <v>0</v>
      </c>
      <c r="AI242" s="128">
        <f t="shared" ca="1" si="252"/>
        <v>0</v>
      </c>
      <c r="AJ242" s="128">
        <f t="shared" ca="1" si="253"/>
        <v>0</v>
      </c>
      <c r="AK242" s="128">
        <f t="shared" ca="1" si="254"/>
        <v>0</v>
      </c>
      <c r="AL242" s="132">
        <f t="shared" ca="1" si="209"/>
        <v>0</v>
      </c>
      <c r="AM242" s="135"/>
      <c r="AN242" s="128">
        <f t="shared" ca="1" si="210"/>
        <v>0</v>
      </c>
      <c r="AO242" s="128">
        <f t="shared" ca="1" si="211"/>
        <v>0</v>
      </c>
      <c r="AP242" s="128">
        <f t="shared" ca="1" si="212"/>
        <v>0</v>
      </c>
      <c r="AQ242" s="128">
        <f t="shared" ca="1" si="213"/>
        <v>0</v>
      </c>
      <c r="AR242" s="128">
        <f t="shared" ca="1" si="214"/>
        <v>0</v>
      </c>
      <c r="AS242" s="128">
        <f t="shared" ca="1" si="215"/>
        <v>0</v>
      </c>
      <c r="AT242" s="128">
        <f t="shared" ca="1" si="216"/>
        <v>0</v>
      </c>
      <c r="AU242" s="128">
        <f t="shared" ca="1" si="217"/>
        <v>0</v>
      </c>
      <c r="AV242" s="128">
        <f t="shared" ca="1" si="218"/>
        <v>0</v>
      </c>
      <c r="AW242" s="128">
        <f t="shared" ca="1" si="219"/>
        <v>0</v>
      </c>
      <c r="AX242" s="132">
        <f t="shared" ca="1" si="255"/>
        <v>0</v>
      </c>
      <c r="AY242" s="132"/>
      <c r="AZ242" s="133">
        <f t="shared" ca="1" si="221"/>
        <v>0</v>
      </c>
      <c r="BA242" s="128">
        <f ca="1">IF(R241&lt;=0,0,IF($C242&lt;=SUM($AZ242:AZ242),0,IF(AO242+$C242-SUM($AZ242:AZ242)&gt;R241+AC242,R241+AC242-AO242,$C242-SUM($AZ242:AZ242))))</f>
        <v>0</v>
      </c>
      <c r="BB242" s="128">
        <f ca="1">IF(S241&lt;=0,0,IF($C242&lt;=SUM($AZ242:BA242),0,IF(AP242+$C242-SUM($AZ242:BA242)&gt;S241+AD242,S241+AD242-AP242,$C242-SUM($AZ242:BA242))))</f>
        <v>0</v>
      </c>
      <c r="BC242" s="128">
        <f ca="1">IF(T241&lt;=0,0,IF($C242&lt;=SUM($AZ242:BB242),0,IF(AQ242+$C242-SUM($AZ242:BB242)&gt;T241+AE242,T241+AE242-AQ242,$C242-SUM($AZ242:BB242))))</f>
        <v>0</v>
      </c>
      <c r="BD242" s="128">
        <f ca="1">IF(U241&lt;=0,0,IF($C242&lt;=SUM($AZ242:BC242),0,IF(AR242+$C242-SUM($AZ242:BC242)&gt;U241+AF242,U241+AF242-AR242,$C242-SUM($AZ242:BC242))))</f>
        <v>0</v>
      </c>
      <c r="BE242" s="128">
        <f ca="1">IF(V241&lt;=0,0,IF($C242&lt;=SUM($AZ242:BD242),0,IF(AS242+$C242-SUM($AZ242:BD242)&gt;V241+AG242,V241+AG242-AS242,$C242-SUM($AZ242:BD242))))</f>
        <v>0</v>
      </c>
      <c r="BF242" s="128">
        <f ca="1">IF(W241&lt;=0,0,IF($C242&lt;=SUM($AZ242:BE242),0,IF(AT242+$C242-SUM($AZ242:BE242)&gt;W241+AH242,W241+AH242-AT242,$C242-SUM($AZ242:BE242))))</f>
        <v>0</v>
      </c>
      <c r="BG242" s="128">
        <f ca="1">IF(X241&lt;=0,0,IF($C242&lt;=SUM($AZ242:BF242),0,IF(AU242+$C242-SUM($AZ242:BF242)&gt;X241+AI242,X241+AI242-AU242,$C242-SUM($AZ242:BF242))))</f>
        <v>0</v>
      </c>
      <c r="BH242" s="128">
        <f ca="1">IF(Y241&lt;=0,0,IF($C242&lt;=SUM($AZ242:BG242),0,IF(AV242+$C242-SUM($AZ242:BG242)&gt;Y241+AJ242,Y241+AJ242-AV242,$C242-SUM($AZ242:BG242))))</f>
        <v>0</v>
      </c>
      <c r="BI242" s="128">
        <f ca="1">IF(Z241&lt;=0,0,IF($C242&lt;=SUM($AZ242:BH242),0,IF(AW242+$C242-SUM($AZ242:BH242)&gt;Z241+AK242,Z241+AK242-AW242,$C242-SUM($AZ242:BH242))))</f>
        <v>0</v>
      </c>
    </row>
    <row r="243" spans="1:61" ht="11.1" customHeight="1" x14ac:dyDescent="0.25">
      <c r="A243" s="124" t="str">
        <f t="shared" ca="1" si="234"/>
        <v/>
      </c>
      <c r="B243" s="125" t="e">
        <f t="shared" ca="1" si="194"/>
        <v>#N/A</v>
      </c>
      <c r="C243" s="126" t="str">
        <f ca="1">IF(A243="","",IF(snowball,IF(($E$5-AX243)&lt;0,0,$E$5-AX243),0)+D243)</f>
        <v/>
      </c>
      <c r="D243" s="127"/>
      <c r="E243" s="128">
        <f t="shared" ca="1" si="235"/>
        <v>0</v>
      </c>
      <c r="F243" s="128">
        <f t="shared" ca="1" si="236"/>
        <v>0</v>
      </c>
      <c r="G243" s="128">
        <f t="shared" ca="1" si="237"/>
        <v>0</v>
      </c>
      <c r="H243" s="128">
        <f t="shared" ca="1" si="238"/>
        <v>0</v>
      </c>
      <c r="I243" s="128">
        <f t="shared" ca="1" si="239"/>
        <v>0</v>
      </c>
      <c r="J243" s="128">
        <f t="shared" ca="1" si="240"/>
        <v>0</v>
      </c>
      <c r="K243" s="128">
        <f t="shared" ca="1" si="241"/>
        <v>0</v>
      </c>
      <c r="L243" s="128">
        <f t="shared" ca="1" si="242"/>
        <v>0</v>
      </c>
      <c r="M243" s="128">
        <f t="shared" ca="1" si="243"/>
        <v>0</v>
      </c>
      <c r="N243" s="128">
        <f t="shared" ca="1" si="244"/>
        <v>0</v>
      </c>
      <c r="O243" s="129"/>
      <c r="P243" s="128">
        <f t="shared" ca="1" si="195"/>
        <v>0</v>
      </c>
      <c r="Q243" s="128">
        <f t="shared" ca="1" si="196"/>
        <v>0</v>
      </c>
      <c r="R243" s="128">
        <f t="shared" ca="1" si="197"/>
        <v>0</v>
      </c>
      <c r="S243" s="128">
        <f t="shared" ca="1" si="198"/>
        <v>0</v>
      </c>
      <c r="T243" s="128">
        <f t="shared" ca="1" si="199"/>
        <v>0</v>
      </c>
      <c r="U243" s="128">
        <f t="shared" ca="1" si="200"/>
        <v>0</v>
      </c>
      <c r="V243" s="128">
        <f t="shared" ca="1" si="201"/>
        <v>0</v>
      </c>
      <c r="W243" s="128">
        <f t="shared" ca="1" si="202"/>
        <v>0</v>
      </c>
      <c r="X243" s="128">
        <f t="shared" ca="1" si="203"/>
        <v>0</v>
      </c>
      <c r="Y243" s="128">
        <f t="shared" ca="1" si="204"/>
        <v>0</v>
      </c>
      <c r="Z243" s="128">
        <f t="shared" ca="1" si="205"/>
        <v>0</v>
      </c>
      <c r="AA243" s="134"/>
      <c r="AB243" s="128">
        <f t="shared" ca="1" si="245"/>
        <v>0</v>
      </c>
      <c r="AC243" s="128">
        <f t="shared" ca="1" si="246"/>
        <v>0</v>
      </c>
      <c r="AD243" s="128">
        <f t="shared" ca="1" si="247"/>
        <v>0</v>
      </c>
      <c r="AE243" s="128">
        <f t="shared" ca="1" si="248"/>
        <v>0</v>
      </c>
      <c r="AF243" s="128">
        <f t="shared" ca="1" si="249"/>
        <v>0</v>
      </c>
      <c r="AG243" s="128">
        <f t="shared" ca="1" si="250"/>
        <v>0</v>
      </c>
      <c r="AH243" s="128">
        <f t="shared" ca="1" si="251"/>
        <v>0</v>
      </c>
      <c r="AI243" s="128">
        <f t="shared" ca="1" si="252"/>
        <v>0</v>
      </c>
      <c r="AJ243" s="128">
        <f t="shared" ca="1" si="253"/>
        <v>0</v>
      </c>
      <c r="AK243" s="128">
        <f t="shared" ca="1" si="254"/>
        <v>0</v>
      </c>
      <c r="AL243" s="132">
        <f t="shared" ca="1" si="209"/>
        <v>0</v>
      </c>
      <c r="AM243" s="135"/>
      <c r="AN243" s="128">
        <f t="shared" ca="1" si="210"/>
        <v>0</v>
      </c>
      <c r="AO243" s="128">
        <f t="shared" ca="1" si="211"/>
        <v>0</v>
      </c>
      <c r="AP243" s="128">
        <f t="shared" ca="1" si="212"/>
        <v>0</v>
      </c>
      <c r="AQ243" s="128">
        <f t="shared" ca="1" si="213"/>
        <v>0</v>
      </c>
      <c r="AR243" s="128">
        <f t="shared" ca="1" si="214"/>
        <v>0</v>
      </c>
      <c r="AS243" s="128">
        <f t="shared" ca="1" si="215"/>
        <v>0</v>
      </c>
      <c r="AT243" s="128">
        <f t="shared" ca="1" si="216"/>
        <v>0</v>
      </c>
      <c r="AU243" s="128">
        <f t="shared" ca="1" si="217"/>
        <v>0</v>
      </c>
      <c r="AV243" s="128">
        <f t="shared" ca="1" si="218"/>
        <v>0</v>
      </c>
      <c r="AW243" s="128">
        <f t="shared" ca="1" si="219"/>
        <v>0</v>
      </c>
      <c r="AX243" s="132">
        <f t="shared" ca="1" si="255"/>
        <v>0</v>
      </c>
      <c r="AY243" s="132"/>
      <c r="AZ243" s="133">
        <f t="shared" ca="1" si="221"/>
        <v>0</v>
      </c>
      <c r="BA243" s="128">
        <f ca="1">IF(R242&lt;=0,0,IF($C243&lt;=SUM($AZ243:AZ243),0,IF(AO243+$C243-SUM($AZ243:AZ243)&gt;R242+AC243,R242+AC243-AO243,$C243-SUM($AZ243:AZ243))))</f>
        <v>0</v>
      </c>
      <c r="BB243" s="128">
        <f ca="1">IF(S242&lt;=0,0,IF($C243&lt;=SUM($AZ243:BA243),0,IF(AP243+$C243-SUM($AZ243:BA243)&gt;S242+AD243,S242+AD243-AP243,$C243-SUM($AZ243:BA243))))</f>
        <v>0</v>
      </c>
      <c r="BC243" s="128">
        <f ca="1">IF(T242&lt;=0,0,IF($C243&lt;=SUM($AZ243:BB243),0,IF(AQ243+$C243-SUM($AZ243:BB243)&gt;T242+AE243,T242+AE243-AQ243,$C243-SUM($AZ243:BB243))))</f>
        <v>0</v>
      </c>
      <c r="BD243" s="128">
        <f ca="1">IF(U242&lt;=0,0,IF($C243&lt;=SUM($AZ243:BC243),0,IF(AR243+$C243-SUM($AZ243:BC243)&gt;U242+AF243,U242+AF243-AR243,$C243-SUM($AZ243:BC243))))</f>
        <v>0</v>
      </c>
      <c r="BE243" s="128">
        <f ca="1">IF(V242&lt;=0,0,IF($C243&lt;=SUM($AZ243:BD243),0,IF(AS243+$C243-SUM($AZ243:BD243)&gt;V242+AG243,V242+AG243-AS243,$C243-SUM($AZ243:BD243))))</f>
        <v>0</v>
      </c>
      <c r="BF243" s="128">
        <f ca="1">IF(W242&lt;=0,0,IF($C243&lt;=SUM($AZ243:BE243),0,IF(AT243+$C243-SUM($AZ243:BE243)&gt;W242+AH243,W242+AH243-AT243,$C243-SUM($AZ243:BE243))))</f>
        <v>0</v>
      </c>
      <c r="BG243" s="128">
        <f ca="1">IF(X242&lt;=0,0,IF($C243&lt;=SUM($AZ243:BF243),0,IF(AU243+$C243-SUM($AZ243:BF243)&gt;X242+AI243,X242+AI243-AU243,$C243-SUM($AZ243:BF243))))</f>
        <v>0</v>
      </c>
      <c r="BH243" s="128">
        <f ca="1">IF(Y242&lt;=0,0,IF($C243&lt;=SUM($AZ243:BG243),0,IF(AV243+$C243-SUM($AZ243:BG243)&gt;Y242+AJ243,Y242+AJ243-AV243,$C243-SUM($AZ243:BG243))))</f>
        <v>0</v>
      </c>
      <c r="BI243" s="128">
        <f ca="1">IF(Z242&lt;=0,0,IF($C243&lt;=SUM($AZ243:BH243),0,IF(AW243+$C243-SUM($AZ243:BH243)&gt;Z242+AK243,Z242+AK243-AW243,$C243-SUM($AZ243:BH243))))</f>
        <v>0</v>
      </c>
    </row>
    <row r="244" spans="1:61" ht="11.1" customHeight="1" x14ac:dyDescent="0.25">
      <c r="A244" s="124" t="str">
        <f t="shared" ca="1" si="234"/>
        <v/>
      </c>
      <c r="B244" s="125" t="e">
        <f t="shared" ca="1" si="194"/>
        <v>#N/A</v>
      </c>
      <c r="C244" s="126" t="str">
        <f ca="1">IF(A244="","",IF(snowball,IF(($E$5-AX244)&lt;0,0,$E$5-AX244),0)+D244)</f>
        <v/>
      </c>
      <c r="D244" s="127"/>
      <c r="E244" s="128">
        <f t="shared" ca="1" si="235"/>
        <v>0</v>
      </c>
      <c r="F244" s="128">
        <f t="shared" ca="1" si="236"/>
        <v>0</v>
      </c>
      <c r="G244" s="128">
        <f t="shared" ca="1" si="237"/>
        <v>0</v>
      </c>
      <c r="H244" s="128">
        <f t="shared" ca="1" si="238"/>
        <v>0</v>
      </c>
      <c r="I244" s="128">
        <f t="shared" ca="1" si="239"/>
        <v>0</v>
      </c>
      <c r="J244" s="128">
        <f t="shared" ca="1" si="240"/>
        <v>0</v>
      </c>
      <c r="K244" s="128">
        <f t="shared" ca="1" si="241"/>
        <v>0</v>
      </c>
      <c r="L244" s="128">
        <f t="shared" ca="1" si="242"/>
        <v>0</v>
      </c>
      <c r="M244" s="128">
        <f t="shared" ca="1" si="243"/>
        <v>0</v>
      </c>
      <c r="N244" s="128">
        <f t="shared" ca="1" si="244"/>
        <v>0</v>
      </c>
      <c r="O244" s="129"/>
      <c r="P244" s="128">
        <f t="shared" ca="1" si="195"/>
        <v>0</v>
      </c>
      <c r="Q244" s="128">
        <f t="shared" ca="1" si="196"/>
        <v>0</v>
      </c>
      <c r="R244" s="128">
        <f t="shared" ca="1" si="197"/>
        <v>0</v>
      </c>
      <c r="S244" s="128">
        <f t="shared" ca="1" si="198"/>
        <v>0</v>
      </c>
      <c r="T244" s="128">
        <f t="shared" ca="1" si="199"/>
        <v>0</v>
      </c>
      <c r="U244" s="128">
        <f t="shared" ca="1" si="200"/>
        <v>0</v>
      </c>
      <c r="V244" s="128">
        <f t="shared" ca="1" si="201"/>
        <v>0</v>
      </c>
      <c r="W244" s="128">
        <f t="shared" ca="1" si="202"/>
        <v>0</v>
      </c>
      <c r="X244" s="128">
        <f t="shared" ca="1" si="203"/>
        <v>0</v>
      </c>
      <c r="Y244" s="128">
        <f t="shared" ca="1" si="204"/>
        <v>0</v>
      </c>
      <c r="Z244" s="128">
        <f t="shared" ca="1" si="205"/>
        <v>0</v>
      </c>
      <c r="AA244" s="134"/>
      <c r="AB244" s="128">
        <f t="shared" ca="1" si="245"/>
        <v>0</v>
      </c>
      <c r="AC244" s="128">
        <f t="shared" ca="1" si="246"/>
        <v>0</v>
      </c>
      <c r="AD244" s="128">
        <f t="shared" ca="1" si="247"/>
        <v>0</v>
      </c>
      <c r="AE244" s="128">
        <f t="shared" ca="1" si="248"/>
        <v>0</v>
      </c>
      <c r="AF244" s="128">
        <f t="shared" ca="1" si="249"/>
        <v>0</v>
      </c>
      <c r="AG244" s="128">
        <f t="shared" ca="1" si="250"/>
        <v>0</v>
      </c>
      <c r="AH244" s="128">
        <f t="shared" ca="1" si="251"/>
        <v>0</v>
      </c>
      <c r="AI244" s="128">
        <f t="shared" ca="1" si="252"/>
        <v>0</v>
      </c>
      <c r="AJ244" s="128">
        <f t="shared" ca="1" si="253"/>
        <v>0</v>
      </c>
      <c r="AK244" s="128">
        <f t="shared" ca="1" si="254"/>
        <v>0</v>
      </c>
      <c r="AL244" s="132">
        <f t="shared" ca="1" si="209"/>
        <v>0</v>
      </c>
      <c r="AM244" s="135"/>
      <c r="AN244" s="128">
        <f t="shared" ca="1" si="210"/>
        <v>0</v>
      </c>
      <c r="AO244" s="128">
        <f t="shared" ca="1" si="211"/>
        <v>0</v>
      </c>
      <c r="AP244" s="128">
        <f t="shared" ca="1" si="212"/>
        <v>0</v>
      </c>
      <c r="AQ244" s="128">
        <f t="shared" ca="1" si="213"/>
        <v>0</v>
      </c>
      <c r="AR244" s="128">
        <f t="shared" ca="1" si="214"/>
        <v>0</v>
      </c>
      <c r="AS244" s="128">
        <f t="shared" ca="1" si="215"/>
        <v>0</v>
      </c>
      <c r="AT244" s="128">
        <f t="shared" ca="1" si="216"/>
        <v>0</v>
      </c>
      <c r="AU244" s="128">
        <f t="shared" ca="1" si="217"/>
        <v>0</v>
      </c>
      <c r="AV244" s="128">
        <f t="shared" ca="1" si="218"/>
        <v>0</v>
      </c>
      <c r="AW244" s="128">
        <f t="shared" ca="1" si="219"/>
        <v>0</v>
      </c>
      <c r="AX244" s="132">
        <f t="shared" ca="1" si="255"/>
        <v>0</v>
      </c>
      <c r="AY244" s="132"/>
      <c r="AZ244" s="133">
        <f t="shared" ca="1" si="221"/>
        <v>0</v>
      </c>
      <c r="BA244" s="128">
        <f ca="1">IF(R243&lt;=0,0,IF($C244&lt;=SUM($AZ244:AZ244),0,IF(AO244+$C244-SUM($AZ244:AZ244)&gt;R243+AC244,R243+AC244-AO244,$C244-SUM($AZ244:AZ244))))</f>
        <v>0</v>
      </c>
      <c r="BB244" s="128">
        <f ca="1">IF(S243&lt;=0,0,IF($C244&lt;=SUM($AZ244:BA244),0,IF(AP244+$C244-SUM($AZ244:BA244)&gt;S243+AD244,S243+AD244-AP244,$C244-SUM($AZ244:BA244))))</f>
        <v>0</v>
      </c>
      <c r="BC244" s="128">
        <f ca="1">IF(T243&lt;=0,0,IF($C244&lt;=SUM($AZ244:BB244),0,IF(AQ244+$C244-SUM($AZ244:BB244)&gt;T243+AE244,T243+AE244-AQ244,$C244-SUM($AZ244:BB244))))</f>
        <v>0</v>
      </c>
      <c r="BD244" s="128">
        <f ca="1">IF(U243&lt;=0,0,IF($C244&lt;=SUM($AZ244:BC244),0,IF(AR244+$C244-SUM($AZ244:BC244)&gt;U243+AF244,U243+AF244-AR244,$C244-SUM($AZ244:BC244))))</f>
        <v>0</v>
      </c>
      <c r="BE244" s="128">
        <f ca="1">IF(V243&lt;=0,0,IF($C244&lt;=SUM($AZ244:BD244),0,IF(AS244+$C244-SUM($AZ244:BD244)&gt;V243+AG244,V243+AG244-AS244,$C244-SUM($AZ244:BD244))))</f>
        <v>0</v>
      </c>
      <c r="BF244" s="128">
        <f ca="1">IF(W243&lt;=0,0,IF($C244&lt;=SUM($AZ244:BE244),0,IF(AT244+$C244-SUM($AZ244:BE244)&gt;W243+AH244,W243+AH244-AT244,$C244-SUM($AZ244:BE244))))</f>
        <v>0</v>
      </c>
      <c r="BG244" s="128">
        <f ca="1">IF(X243&lt;=0,0,IF($C244&lt;=SUM($AZ244:BF244),0,IF(AU244+$C244-SUM($AZ244:BF244)&gt;X243+AI244,X243+AI244-AU244,$C244-SUM($AZ244:BF244))))</f>
        <v>0</v>
      </c>
      <c r="BH244" s="128">
        <f ca="1">IF(Y243&lt;=0,0,IF($C244&lt;=SUM($AZ244:BG244),0,IF(AV244+$C244-SUM($AZ244:BG244)&gt;Y243+AJ244,Y243+AJ244-AV244,$C244-SUM($AZ244:BG244))))</f>
        <v>0</v>
      </c>
      <c r="BI244" s="128">
        <f ca="1">IF(Z243&lt;=0,0,IF($C244&lt;=SUM($AZ244:BH244),0,IF(AW244+$C244-SUM($AZ244:BH244)&gt;Z243+AK244,Z243+AK244-AW244,$C244-SUM($AZ244:BH244))))</f>
        <v>0</v>
      </c>
    </row>
    <row r="245" spans="1:61" ht="11.1" customHeight="1" x14ac:dyDescent="0.25">
      <c r="A245" s="124" t="str">
        <f t="shared" ca="1" si="234"/>
        <v/>
      </c>
      <c r="B245" s="125" t="e">
        <f t="shared" ca="1" si="194"/>
        <v>#N/A</v>
      </c>
      <c r="C245" s="126" t="str">
        <f ca="1">IF(A245="","",IF(snowball,IF(($E$5-AX245)&lt;0,0,$E$5-AX245),0)+D245)</f>
        <v/>
      </c>
      <c r="D245" s="127"/>
      <c r="E245" s="128">
        <f t="shared" ca="1" si="235"/>
        <v>0</v>
      </c>
      <c r="F245" s="128">
        <f t="shared" ca="1" si="236"/>
        <v>0</v>
      </c>
      <c r="G245" s="128">
        <f t="shared" ca="1" si="237"/>
        <v>0</v>
      </c>
      <c r="H245" s="128">
        <f t="shared" ca="1" si="238"/>
        <v>0</v>
      </c>
      <c r="I245" s="128">
        <f t="shared" ca="1" si="239"/>
        <v>0</v>
      </c>
      <c r="J245" s="128">
        <f t="shared" ca="1" si="240"/>
        <v>0</v>
      </c>
      <c r="K245" s="128">
        <f t="shared" ca="1" si="241"/>
        <v>0</v>
      </c>
      <c r="L245" s="128">
        <f t="shared" ca="1" si="242"/>
        <v>0</v>
      </c>
      <c r="M245" s="128">
        <f t="shared" ca="1" si="243"/>
        <v>0</v>
      </c>
      <c r="N245" s="128">
        <f t="shared" ca="1" si="244"/>
        <v>0</v>
      </c>
      <c r="O245" s="129"/>
      <c r="P245" s="128">
        <f t="shared" ca="1" si="195"/>
        <v>0</v>
      </c>
      <c r="Q245" s="128">
        <f t="shared" ca="1" si="196"/>
        <v>0</v>
      </c>
      <c r="R245" s="128">
        <f t="shared" ca="1" si="197"/>
        <v>0</v>
      </c>
      <c r="S245" s="128">
        <f t="shared" ca="1" si="198"/>
        <v>0</v>
      </c>
      <c r="T245" s="128">
        <f t="shared" ca="1" si="199"/>
        <v>0</v>
      </c>
      <c r="U245" s="128">
        <f t="shared" ca="1" si="200"/>
        <v>0</v>
      </c>
      <c r="V245" s="128">
        <f t="shared" ca="1" si="201"/>
        <v>0</v>
      </c>
      <c r="W245" s="128">
        <f t="shared" ca="1" si="202"/>
        <v>0</v>
      </c>
      <c r="X245" s="128">
        <f t="shared" ca="1" si="203"/>
        <v>0</v>
      </c>
      <c r="Y245" s="128">
        <f t="shared" ca="1" si="204"/>
        <v>0</v>
      </c>
      <c r="Z245" s="128">
        <f t="shared" ca="1" si="205"/>
        <v>0</v>
      </c>
      <c r="AA245" s="134"/>
      <c r="AB245" s="128">
        <f t="shared" ca="1" si="245"/>
        <v>0</v>
      </c>
      <c r="AC245" s="128">
        <f t="shared" ca="1" si="246"/>
        <v>0</v>
      </c>
      <c r="AD245" s="128">
        <f t="shared" ca="1" si="247"/>
        <v>0</v>
      </c>
      <c r="AE245" s="128">
        <f t="shared" ca="1" si="248"/>
        <v>0</v>
      </c>
      <c r="AF245" s="128">
        <f t="shared" ca="1" si="249"/>
        <v>0</v>
      </c>
      <c r="AG245" s="128">
        <f t="shared" ca="1" si="250"/>
        <v>0</v>
      </c>
      <c r="AH245" s="128">
        <f t="shared" ca="1" si="251"/>
        <v>0</v>
      </c>
      <c r="AI245" s="128">
        <f t="shared" ca="1" si="252"/>
        <v>0</v>
      </c>
      <c r="AJ245" s="128">
        <f t="shared" ca="1" si="253"/>
        <v>0</v>
      </c>
      <c r="AK245" s="128">
        <f t="shared" ca="1" si="254"/>
        <v>0</v>
      </c>
      <c r="AL245" s="132">
        <f t="shared" ca="1" si="209"/>
        <v>0</v>
      </c>
      <c r="AM245" s="135"/>
      <c r="AN245" s="128">
        <f t="shared" ca="1" si="210"/>
        <v>0</v>
      </c>
      <c r="AO245" s="128">
        <f t="shared" ca="1" si="211"/>
        <v>0</v>
      </c>
      <c r="AP245" s="128">
        <f t="shared" ca="1" si="212"/>
        <v>0</v>
      </c>
      <c r="AQ245" s="128">
        <f t="shared" ca="1" si="213"/>
        <v>0</v>
      </c>
      <c r="AR245" s="128">
        <f t="shared" ca="1" si="214"/>
        <v>0</v>
      </c>
      <c r="AS245" s="128">
        <f t="shared" ca="1" si="215"/>
        <v>0</v>
      </c>
      <c r="AT245" s="128">
        <f t="shared" ca="1" si="216"/>
        <v>0</v>
      </c>
      <c r="AU245" s="128">
        <f t="shared" ca="1" si="217"/>
        <v>0</v>
      </c>
      <c r="AV245" s="128">
        <f t="shared" ca="1" si="218"/>
        <v>0</v>
      </c>
      <c r="AW245" s="128">
        <f t="shared" ca="1" si="219"/>
        <v>0</v>
      </c>
      <c r="AX245" s="132">
        <f t="shared" ca="1" si="255"/>
        <v>0</v>
      </c>
      <c r="AY245" s="132"/>
      <c r="AZ245" s="133">
        <f t="shared" ca="1" si="221"/>
        <v>0</v>
      </c>
      <c r="BA245" s="128">
        <f ca="1">IF(R244&lt;=0,0,IF($C245&lt;=SUM($AZ245:AZ245),0,IF(AO245+$C245-SUM($AZ245:AZ245)&gt;R244+AC245,R244+AC245-AO245,$C245-SUM($AZ245:AZ245))))</f>
        <v>0</v>
      </c>
      <c r="BB245" s="128">
        <f ca="1">IF(S244&lt;=0,0,IF($C245&lt;=SUM($AZ245:BA245),0,IF(AP245+$C245-SUM($AZ245:BA245)&gt;S244+AD245,S244+AD245-AP245,$C245-SUM($AZ245:BA245))))</f>
        <v>0</v>
      </c>
      <c r="BC245" s="128">
        <f ca="1">IF(T244&lt;=0,0,IF($C245&lt;=SUM($AZ245:BB245),0,IF(AQ245+$C245-SUM($AZ245:BB245)&gt;T244+AE245,T244+AE245-AQ245,$C245-SUM($AZ245:BB245))))</f>
        <v>0</v>
      </c>
      <c r="BD245" s="128">
        <f ca="1">IF(U244&lt;=0,0,IF($C245&lt;=SUM($AZ245:BC245),0,IF(AR245+$C245-SUM($AZ245:BC245)&gt;U244+AF245,U244+AF245-AR245,$C245-SUM($AZ245:BC245))))</f>
        <v>0</v>
      </c>
      <c r="BE245" s="128">
        <f ca="1">IF(V244&lt;=0,0,IF($C245&lt;=SUM($AZ245:BD245),0,IF(AS245+$C245-SUM($AZ245:BD245)&gt;V244+AG245,V244+AG245-AS245,$C245-SUM($AZ245:BD245))))</f>
        <v>0</v>
      </c>
      <c r="BF245" s="128">
        <f ca="1">IF(W244&lt;=0,0,IF($C245&lt;=SUM($AZ245:BE245),0,IF(AT245+$C245-SUM($AZ245:BE245)&gt;W244+AH245,W244+AH245-AT245,$C245-SUM($AZ245:BE245))))</f>
        <v>0</v>
      </c>
      <c r="BG245" s="128">
        <f ca="1">IF(X244&lt;=0,0,IF($C245&lt;=SUM($AZ245:BF245),0,IF(AU245+$C245-SUM($AZ245:BF245)&gt;X244+AI245,X244+AI245-AU245,$C245-SUM($AZ245:BF245))))</f>
        <v>0</v>
      </c>
      <c r="BH245" s="128">
        <f ca="1">IF(Y244&lt;=0,0,IF($C245&lt;=SUM($AZ245:BG245),0,IF(AV245+$C245-SUM($AZ245:BG245)&gt;Y244+AJ245,Y244+AJ245-AV245,$C245-SUM($AZ245:BG245))))</f>
        <v>0</v>
      </c>
      <c r="BI245" s="128">
        <f ca="1">IF(Z244&lt;=0,0,IF($C245&lt;=SUM($AZ245:BH245),0,IF(AW245+$C245-SUM($AZ245:BH245)&gt;Z244+AK245,Z244+AK245-AW245,$C245-SUM($AZ245:BH245))))</f>
        <v>0</v>
      </c>
    </row>
    <row r="246" spans="1:61" ht="11.1" customHeight="1" x14ac:dyDescent="0.25">
      <c r="A246" s="124" t="str">
        <f t="shared" ca="1" si="234"/>
        <v/>
      </c>
      <c r="B246" s="125" t="e">
        <f t="shared" ca="1" si="194"/>
        <v>#N/A</v>
      </c>
      <c r="C246" s="126" t="str">
        <f ca="1">IF(A246="","",IF(snowball,IF(($E$5-AX246)&lt;0,0,$E$5-AX246),0)+D246)</f>
        <v/>
      </c>
      <c r="D246" s="127"/>
      <c r="E246" s="128">
        <f t="shared" ca="1" si="235"/>
        <v>0</v>
      </c>
      <c r="F246" s="128">
        <f t="shared" ca="1" si="236"/>
        <v>0</v>
      </c>
      <c r="G246" s="128">
        <f t="shared" ca="1" si="237"/>
        <v>0</v>
      </c>
      <c r="H246" s="128">
        <f t="shared" ca="1" si="238"/>
        <v>0</v>
      </c>
      <c r="I246" s="128">
        <f t="shared" ca="1" si="239"/>
        <v>0</v>
      </c>
      <c r="J246" s="128">
        <f t="shared" ca="1" si="240"/>
        <v>0</v>
      </c>
      <c r="K246" s="128">
        <f t="shared" ca="1" si="241"/>
        <v>0</v>
      </c>
      <c r="L246" s="128">
        <f t="shared" ca="1" si="242"/>
        <v>0</v>
      </c>
      <c r="M246" s="128">
        <f t="shared" ca="1" si="243"/>
        <v>0</v>
      </c>
      <c r="N246" s="128">
        <f t="shared" ca="1" si="244"/>
        <v>0</v>
      </c>
      <c r="O246" s="129"/>
      <c r="P246" s="128">
        <f t="shared" ca="1" si="195"/>
        <v>0</v>
      </c>
      <c r="Q246" s="128">
        <f t="shared" ca="1" si="196"/>
        <v>0</v>
      </c>
      <c r="R246" s="128">
        <f t="shared" ca="1" si="197"/>
        <v>0</v>
      </c>
      <c r="S246" s="128">
        <f t="shared" ca="1" si="198"/>
        <v>0</v>
      </c>
      <c r="T246" s="128">
        <f t="shared" ca="1" si="199"/>
        <v>0</v>
      </c>
      <c r="U246" s="128">
        <f t="shared" ca="1" si="200"/>
        <v>0</v>
      </c>
      <c r="V246" s="128">
        <f t="shared" ca="1" si="201"/>
        <v>0</v>
      </c>
      <c r="W246" s="128">
        <f t="shared" ca="1" si="202"/>
        <v>0</v>
      </c>
      <c r="X246" s="128">
        <f t="shared" ca="1" si="203"/>
        <v>0</v>
      </c>
      <c r="Y246" s="128">
        <f t="shared" ca="1" si="204"/>
        <v>0</v>
      </c>
      <c r="Z246" s="128">
        <f t="shared" ca="1" si="205"/>
        <v>0</v>
      </c>
      <c r="AA246" s="134"/>
      <c r="AB246" s="128">
        <f t="shared" ca="1" si="245"/>
        <v>0</v>
      </c>
      <c r="AC246" s="128">
        <f t="shared" ca="1" si="246"/>
        <v>0</v>
      </c>
      <c r="AD246" s="128">
        <f t="shared" ca="1" si="247"/>
        <v>0</v>
      </c>
      <c r="AE246" s="128">
        <f t="shared" ca="1" si="248"/>
        <v>0</v>
      </c>
      <c r="AF246" s="128">
        <f t="shared" ca="1" si="249"/>
        <v>0</v>
      </c>
      <c r="AG246" s="128">
        <f t="shared" ca="1" si="250"/>
        <v>0</v>
      </c>
      <c r="AH246" s="128">
        <f t="shared" ca="1" si="251"/>
        <v>0</v>
      </c>
      <c r="AI246" s="128">
        <f t="shared" ca="1" si="252"/>
        <v>0</v>
      </c>
      <c r="AJ246" s="128">
        <f t="shared" ca="1" si="253"/>
        <v>0</v>
      </c>
      <c r="AK246" s="128">
        <f t="shared" ca="1" si="254"/>
        <v>0</v>
      </c>
      <c r="AL246" s="132">
        <f t="shared" ca="1" si="209"/>
        <v>0</v>
      </c>
      <c r="AM246" s="135"/>
      <c r="AN246" s="128">
        <f t="shared" ca="1" si="210"/>
        <v>0</v>
      </c>
      <c r="AO246" s="128">
        <f t="shared" ca="1" si="211"/>
        <v>0</v>
      </c>
      <c r="AP246" s="128">
        <f t="shared" ca="1" si="212"/>
        <v>0</v>
      </c>
      <c r="AQ246" s="128">
        <f t="shared" ca="1" si="213"/>
        <v>0</v>
      </c>
      <c r="AR246" s="128">
        <f t="shared" ca="1" si="214"/>
        <v>0</v>
      </c>
      <c r="AS246" s="128">
        <f t="shared" ca="1" si="215"/>
        <v>0</v>
      </c>
      <c r="AT246" s="128">
        <f t="shared" ca="1" si="216"/>
        <v>0</v>
      </c>
      <c r="AU246" s="128">
        <f t="shared" ca="1" si="217"/>
        <v>0</v>
      </c>
      <c r="AV246" s="128">
        <f t="shared" ca="1" si="218"/>
        <v>0</v>
      </c>
      <c r="AW246" s="128">
        <f t="shared" ca="1" si="219"/>
        <v>0</v>
      </c>
      <c r="AX246" s="132">
        <f t="shared" ca="1" si="255"/>
        <v>0</v>
      </c>
      <c r="AY246" s="132"/>
      <c r="AZ246" s="133">
        <f t="shared" ca="1" si="221"/>
        <v>0</v>
      </c>
      <c r="BA246" s="128">
        <f ca="1">IF(R245&lt;=0,0,IF($C246&lt;=SUM($AZ246:AZ246),0,IF(AO246+$C246-SUM($AZ246:AZ246)&gt;R245+AC246,R245+AC246-AO246,$C246-SUM($AZ246:AZ246))))</f>
        <v>0</v>
      </c>
      <c r="BB246" s="128">
        <f ca="1">IF(S245&lt;=0,0,IF($C246&lt;=SUM($AZ246:BA246),0,IF(AP246+$C246-SUM($AZ246:BA246)&gt;S245+AD246,S245+AD246-AP246,$C246-SUM($AZ246:BA246))))</f>
        <v>0</v>
      </c>
      <c r="BC246" s="128">
        <f ca="1">IF(T245&lt;=0,0,IF($C246&lt;=SUM($AZ246:BB246),0,IF(AQ246+$C246-SUM($AZ246:BB246)&gt;T245+AE246,T245+AE246-AQ246,$C246-SUM($AZ246:BB246))))</f>
        <v>0</v>
      </c>
      <c r="BD246" s="128">
        <f ca="1">IF(U245&lt;=0,0,IF($C246&lt;=SUM($AZ246:BC246),0,IF(AR246+$C246-SUM($AZ246:BC246)&gt;U245+AF246,U245+AF246-AR246,$C246-SUM($AZ246:BC246))))</f>
        <v>0</v>
      </c>
      <c r="BE246" s="128">
        <f ca="1">IF(V245&lt;=0,0,IF($C246&lt;=SUM($AZ246:BD246),0,IF(AS246+$C246-SUM($AZ246:BD246)&gt;V245+AG246,V245+AG246-AS246,$C246-SUM($AZ246:BD246))))</f>
        <v>0</v>
      </c>
      <c r="BF246" s="128">
        <f ca="1">IF(W245&lt;=0,0,IF($C246&lt;=SUM($AZ246:BE246),0,IF(AT246+$C246-SUM($AZ246:BE246)&gt;W245+AH246,W245+AH246-AT246,$C246-SUM($AZ246:BE246))))</f>
        <v>0</v>
      </c>
      <c r="BG246" s="128">
        <f ca="1">IF(X245&lt;=0,0,IF($C246&lt;=SUM($AZ246:BF246),0,IF(AU246+$C246-SUM($AZ246:BF246)&gt;X245+AI246,X245+AI246-AU246,$C246-SUM($AZ246:BF246))))</f>
        <v>0</v>
      </c>
      <c r="BH246" s="128">
        <f ca="1">IF(Y245&lt;=0,0,IF($C246&lt;=SUM($AZ246:BG246),0,IF(AV246+$C246-SUM($AZ246:BG246)&gt;Y245+AJ246,Y245+AJ246-AV246,$C246-SUM($AZ246:BG246))))</f>
        <v>0</v>
      </c>
      <c r="BI246" s="128">
        <f ca="1">IF(Z245&lt;=0,0,IF($C246&lt;=SUM($AZ246:BH246),0,IF(AW246+$C246-SUM($AZ246:BH246)&gt;Z245+AK246,Z245+AK246-AW246,$C246-SUM($AZ246:BH246))))</f>
        <v>0</v>
      </c>
    </row>
    <row r="247" spans="1:61" ht="11.1" customHeight="1" x14ac:dyDescent="0.25">
      <c r="A247" s="124" t="str">
        <f t="shared" ca="1" si="234"/>
        <v/>
      </c>
      <c r="B247" s="125" t="e">
        <f t="shared" ca="1" si="194"/>
        <v>#N/A</v>
      </c>
      <c r="C247" s="126" t="str">
        <f ca="1">IF(A247="","",IF(snowball,IF(($E$5-AX247)&lt;0,0,$E$5-AX247),0)+D247)</f>
        <v/>
      </c>
      <c r="D247" s="127"/>
      <c r="E247" s="128">
        <f t="shared" ca="1" si="235"/>
        <v>0</v>
      </c>
      <c r="F247" s="128">
        <f t="shared" ca="1" si="236"/>
        <v>0</v>
      </c>
      <c r="G247" s="128">
        <f t="shared" ca="1" si="237"/>
        <v>0</v>
      </c>
      <c r="H247" s="128">
        <f t="shared" ca="1" si="238"/>
        <v>0</v>
      </c>
      <c r="I247" s="128">
        <f t="shared" ca="1" si="239"/>
        <v>0</v>
      </c>
      <c r="J247" s="128">
        <f t="shared" ca="1" si="240"/>
        <v>0</v>
      </c>
      <c r="K247" s="128">
        <f t="shared" ca="1" si="241"/>
        <v>0</v>
      </c>
      <c r="L247" s="128">
        <f t="shared" ca="1" si="242"/>
        <v>0</v>
      </c>
      <c r="M247" s="128">
        <f t="shared" ca="1" si="243"/>
        <v>0</v>
      </c>
      <c r="N247" s="128">
        <f t="shared" ca="1" si="244"/>
        <v>0</v>
      </c>
      <c r="O247" s="129"/>
      <c r="P247" s="128">
        <f t="shared" ca="1" si="195"/>
        <v>0</v>
      </c>
      <c r="Q247" s="128">
        <f t="shared" ca="1" si="196"/>
        <v>0</v>
      </c>
      <c r="R247" s="128">
        <f t="shared" ca="1" si="197"/>
        <v>0</v>
      </c>
      <c r="S247" s="128">
        <f t="shared" ca="1" si="198"/>
        <v>0</v>
      </c>
      <c r="T247" s="128">
        <f t="shared" ca="1" si="199"/>
        <v>0</v>
      </c>
      <c r="U247" s="128">
        <f t="shared" ca="1" si="200"/>
        <v>0</v>
      </c>
      <c r="V247" s="128">
        <f t="shared" ca="1" si="201"/>
        <v>0</v>
      </c>
      <c r="W247" s="128">
        <f t="shared" ca="1" si="202"/>
        <v>0</v>
      </c>
      <c r="X247" s="128">
        <f t="shared" ca="1" si="203"/>
        <v>0</v>
      </c>
      <c r="Y247" s="128">
        <f t="shared" ca="1" si="204"/>
        <v>0</v>
      </c>
      <c r="Z247" s="128">
        <f t="shared" ca="1" si="205"/>
        <v>0</v>
      </c>
      <c r="AA247" s="134"/>
      <c r="AB247" s="128">
        <f t="shared" ca="1" si="245"/>
        <v>0</v>
      </c>
      <c r="AC247" s="128">
        <f t="shared" ca="1" si="246"/>
        <v>0</v>
      </c>
      <c r="AD247" s="128">
        <f t="shared" ca="1" si="247"/>
        <v>0</v>
      </c>
      <c r="AE247" s="128">
        <f t="shared" ca="1" si="248"/>
        <v>0</v>
      </c>
      <c r="AF247" s="128">
        <f t="shared" ca="1" si="249"/>
        <v>0</v>
      </c>
      <c r="AG247" s="128">
        <f t="shared" ca="1" si="250"/>
        <v>0</v>
      </c>
      <c r="AH247" s="128">
        <f t="shared" ca="1" si="251"/>
        <v>0</v>
      </c>
      <c r="AI247" s="128">
        <f t="shared" ca="1" si="252"/>
        <v>0</v>
      </c>
      <c r="AJ247" s="128">
        <f t="shared" ca="1" si="253"/>
        <v>0</v>
      </c>
      <c r="AK247" s="128">
        <f t="shared" ca="1" si="254"/>
        <v>0</v>
      </c>
      <c r="AL247" s="132">
        <f t="shared" ca="1" si="209"/>
        <v>0</v>
      </c>
      <c r="AM247" s="135"/>
      <c r="AN247" s="128">
        <f t="shared" ca="1" si="210"/>
        <v>0</v>
      </c>
      <c r="AO247" s="128">
        <f t="shared" ca="1" si="211"/>
        <v>0</v>
      </c>
      <c r="AP247" s="128">
        <f t="shared" ca="1" si="212"/>
        <v>0</v>
      </c>
      <c r="AQ247" s="128">
        <f t="shared" ca="1" si="213"/>
        <v>0</v>
      </c>
      <c r="AR247" s="128">
        <f t="shared" ca="1" si="214"/>
        <v>0</v>
      </c>
      <c r="AS247" s="128">
        <f t="shared" ca="1" si="215"/>
        <v>0</v>
      </c>
      <c r="AT247" s="128">
        <f t="shared" ca="1" si="216"/>
        <v>0</v>
      </c>
      <c r="AU247" s="128">
        <f t="shared" ca="1" si="217"/>
        <v>0</v>
      </c>
      <c r="AV247" s="128">
        <f t="shared" ca="1" si="218"/>
        <v>0</v>
      </c>
      <c r="AW247" s="128">
        <f t="shared" ca="1" si="219"/>
        <v>0</v>
      </c>
      <c r="AX247" s="132">
        <f t="shared" ca="1" si="255"/>
        <v>0</v>
      </c>
      <c r="AY247" s="132"/>
      <c r="AZ247" s="133">
        <f t="shared" ca="1" si="221"/>
        <v>0</v>
      </c>
      <c r="BA247" s="128">
        <f ca="1">IF(R246&lt;=0,0,IF($C247&lt;=SUM($AZ247:AZ247),0,IF(AO247+$C247-SUM($AZ247:AZ247)&gt;R246+AC247,R246+AC247-AO247,$C247-SUM($AZ247:AZ247))))</f>
        <v>0</v>
      </c>
      <c r="BB247" s="128">
        <f ca="1">IF(S246&lt;=0,0,IF($C247&lt;=SUM($AZ247:BA247),0,IF(AP247+$C247-SUM($AZ247:BA247)&gt;S246+AD247,S246+AD247-AP247,$C247-SUM($AZ247:BA247))))</f>
        <v>0</v>
      </c>
      <c r="BC247" s="128">
        <f ca="1">IF(T246&lt;=0,0,IF($C247&lt;=SUM($AZ247:BB247),0,IF(AQ247+$C247-SUM($AZ247:BB247)&gt;T246+AE247,T246+AE247-AQ247,$C247-SUM($AZ247:BB247))))</f>
        <v>0</v>
      </c>
      <c r="BD247" s="128">
        <f ca="1">IF(U246&lt;=0,0,IF($C247&lt;=SUM($AZ247:BC247),0,IF(AR247+$C247-SUM($AZ247:BC247)&gt;U246+AF247,U246+AF247-AR247,$C247-SUM($AZ247:BC247))))</f>
        <v>0</v>
      </c>
      <c r="BE247" s="128">
        <f ca="1">IF(V246&lt;=0,0,IF($C247&lt;=SUM($AZ247:BD247),0,IF(AS247+$C247-SUM($AZ247:BD247)&gt;V246+AG247,V246+AG247-AS247,$C247-SUM($AZ247:BD247))))</f>
        <v>0</v>
      </c>
      <c r="BF247" s="128">
        <f ca="1">IF(W246&lt;=0,0,IF($C247&lt;=SUM($AZ247:BE247),0,IF(AT247+$C247-SUM($AZ247:BE247)&gt;W246+AH247,W246+AH247-AT247,$C247-SUM($AZ247:BE247))))</f>
        <v>0</v>
      </c>
      <c r="BG247" s="128">
        <f ca="1">IF(X246&lt;=0,0,IF($C247&lt;=SUM($AZ247:BF247),0,IF(AU247+$C247-SUM($AZ247:BF247)&gt;X246+AI247,X246+AI247-AU247,$C247-SUM($AZ247:BF247))))</f>
        <v>0</v>
      </c>
      <c r="BH247" s="128">
        <f ca="1">IF(Y246&lt;=0,0,IF($C247&lt;=SUM($AZ247:BG247),0,IF(AV247+$C247-SUM($AZ247:BG247)&gt;Y246+AJ247,Y246+AJ247-AV247,$C247-SUM($AZ247:BG247))))</f>
        <v>0</v>
      </c>
      <c r="BI247" s="128">
        <f ca="1">IF(Z246&lt;=0,0,IF($C247&lt;=SUM($AZ247:BH247),0,IF(AW247+$C247-SUM($AZ247:BH247)&gt;Z246+AK247,Z246+AK247-AW247,$C247-SUM($AZ247:BH247))))</f>
        <v>0</v>
      </c>
    </row>
    <row r="248" spans="1:61" ht="11.1" customHeight="1" x14ac:dyDescent="0.25">
      <c r="A248" s="124" t="str">
        <f t="shared" ca="1" si="234"/>
        <v/>
      </c>
      <c r="B248" s="125" t="e">
        <f t="shared" ca="1" si="194"/>
        <v>#N/A</v>
      </c>
      <c r="C248" s="126" t="str">
        <f ca="1">IF(A248="","",IF(snowball,IF(($E$5-AX248)&lt;0,0,$E$5-AX248),0)+D248)</f>
        <v/>
      </c>
      <c r="D248" s="127"/>
      <c r="E248" s="128">
        <f t="shared" ca="1" si="235"/>
        <v>0</v>
      </c>
      <c r="F248" s="128">
        <f t="shared" ca="1" si="236"/>
        <v>0</v>
      </c>
      <c r="G248" s="128">
        <f t="shared" ca="1" si="237"/>
        <v>0</v>
      </c>
      <c r="H248" s="128">
        <f t="shared" ca="1" si="238"/>
        <v>0</v>
      </c>
      <c r="I248" s="128">
        <f t="shared" ca="1" si="239"/>
        <v>0</v>
      </c>
      <c r="J248" s="128">
        <f t="shared" ca="1" si="240"/>
        <v>0</v>
      </c>
      <c r="K248" s="128">
        <f t="shared" ca="1" si="241"/>
        <v>0</v>
      </c>
      <c r="L248" s="128">
        <f t="shared" ca="1" si="242"/>
        <v>0</v>
      </c>
      <c r="M248" s="128">
        <f t="shared" ca="1" si="243"/>
        <v>0</v>
      </c>
      <c r="N248" s="128">
        <f t="shared" ca="1" si="244"/>
        <v>0</v>
      </c>
      <c r="O248" s="129"/>
      <c r="P248" s="128">
        <f t="shared" ca="1" si="195"/>
        <v>0</v>
      </c>
      <c r="Q248" s="128">
        <f t="shared" ca="1" si="196"/>
        <v>0</v>
      </c>
      <c r="R248" s="128">
        <f t="shared" ca="1" si="197"/>
        <v>0</v>
      </c>
      <c r="S248" s="128">
        <f t="shared" ca="1" si="198"/>
        <v>0</v>
      </c>
      <c r="T248" s="128">
        <f t="shared" ca="1" si="199"/>
        <v>0</v>
      </c>
      <c r="U248" s="128">
        <f t="shared" ca="1" si="200"/>
        <v>0</v>
      </c>
      <c r="V248" s="128">
        <f t="shared" ca="1" si="201"/>
        <v>0</v>
      </c>
      <c r="W248" s="128">
        <f t="shared" ca="1" si="202"/>
        <v>0</v>
      </c>
      <c r="X248" s="128">
        <f t="shared" ca="1" si="203"/>
        <v>0</v>
      </c>
      <c r="Y248" s="128">
        <f t="shared" ca="1" si="204"/>
        <v>0</v>
      </c>
      <c r="Z248" s="128">
        <f t="shared" ca="1" si="205"/>
        <v>0</v>
      </c>
      <c r="AA248" s="134"/>
      <c r="AB248" s="128">
        <f t="shared" ca="1" si="245"/>
        <v>0</v>
      </c>
      <c r="AC248" s="128">
        <f t="shared" ca="1" si="246"/>
        <v>0</v>
      </c>
      <c r="AD248" s="128">
        <f t="shared" ca="1" si="247"/>
        <v>0</v>
      </c>
      <c r="AE248" s="128">
        <f t="shared" ca="1" si="248"/>
        <v>0</v>
      </c>
      <c r="AF248" s="128">
        <f t="shared" ca="1" si="249"/>
        <v>0</v>
      </c>
      <c r="AG248" s="128">
        <f t="shared" ca="1" si="250"/>
        <v>0</v>
      </c>
      <c r="AH248" s="128">
        <f t="shared" ca="1" si="251"/>
        <v>0</v>
      </c>
      <c r="AI248" s="128">
        <f t="shared" ca="1" si="252"/>
        <v>0</v>
      </c>
      <c r="AJ248" s="128">
        <f t="shared" ca="1" si="253"/>
        <v>0</v>
      </c>
      <c r="AK248" s="128">
        <f t="shared" ca="1" si="254"/>
        <v>0</v>
      </c>
      <c r="AL248" s="132">
        <f t="shared" ca="1" si="209"/>
        <v>0</v>
      </c>
      <c r="AM248" s="135"/>
      <c r="AN248" s="128">
        <f t="shared" ca="1" si="210"/>
        <v>0</v>
      </c>
      <c r="AO248" s="128">
        <f t="shared" ca="1" si="211"/>
        <v>0</v>
      </c>
      <c r="AP248" s="128">
        <f t="shared" ca="1" si="212"/>
        <v>0</v>
      </c>
      <c r="AQ248" s="128">
        <f t="shared" ca="1" si="213"/>
        <v>0</v>
      </c>
      <c r="AR248" s="128">
        <f t="shared" ca="1" si="214"/>
        <v>0</v>
      </c>
      <c r="AS248" s="128">
        <f t="shared" ca="1" si="215"/>
        <v>0</v>
      </c>
      <c r="AT248" s="128">
        <f t="shared" ca="1" si="216"/>
        <v>0</v>
      </c>
      <c r="AU248" s="128">
        <f t="shared" ca="1" si="217"/>
        <v>0</v>
      </c>
      <c r="AV248" s="128">
        <f t="shared" ca="1" si="218"/>
        <v>0</v>
      </c>
      <c r="AW248" s="128">
        <f t="shared" ca="1" si="219"/>
        <v>0</v>
      </c>
      <c r="AX248" s="132">
        <f t="shared" ca="1" si="255"/>
        <v>0</v>
      </c>
      <c r="AY248" s="132"/>
      <c r="AZ248" s="133">
        <f t="shared" ca="1" si="221"/>
        <v>0</v>
      </c>
      <c r="BA248" s="128">
        <f ca="1">IF(R247&lt;=0,0,IF($C248&lt;=SUM($AZ248:AZ248),0,IF(AO248+$C248-SUM($AZ248:AZ248)&gt;R247+AC248,R247+AC248-AO248,$C248-SUM($AZ248:AZ248))))</f>
        <v>0</v>
      </c>
      <c r="BB248" s="128">
        <f ca="1">IF(S247&lt;=0,0,IF($C248&lt;=SUM($AZ248:BA248),0,IF(AP248+$C248-SUM($AZ248:BA248)&gt;S247+AD248,S247+AD248-AP248,$C248-SUM($AZ248:BA248))))</f>
        <v>0</v>
      </c>
      <c r="BC248" s="128">
        <f ca="1">IF(T247&lt;=0,0,IF($C248&lt;=SUM($AZ248:BB248),0,IF(AQ248+$C248-SUM($AZ248:BB248)&gt;T247+AE248,T247+AE248-AQ248,$C248-SUM($AZ248:BB248))))</f>
        <v>0</v>
      </c>
      <c r="BD248" s="128">
        <f ca="1">IF(U247&lt;=0,0,IF($C248&lt;=SUM($AZ248:BC248),0,IF(AR248+$C248-SUM($AZ248:BC248)&gt;U247+AF248,U247+AF248-AR248,$C248-SUM($AZ248:BC248))))</f>
        <v>0</v>
      </c>
      <c r="BE248" s="128">
        <f ca="1">IF(V247&lt;=0,0,IF($C248&lt;=SUM($AZ248:BD248),0,IF(AS248+$C248-SUM($AZ248:BD248)&gt;V247+AG248,V247+AG248-AS248,$C248-SUM($AZ248:BD248))))</f>
        <v>0</v>
      </c>
      <c r="BF248" s="128">
        <f ca="1">IF(W247&lt;=0,0,IF($C248&lt;=SUM($AZ248:BE248),0,IF(AT248+$C248-SUM($AZ248:BE248)&gt;W247+AH248,W247+AH248-AT248,$C248-SUM($AZ248:BE248))))</f>
        <v>0</v>
      </c>
      <c r="BG248" s="128">
        <f ca="1">IF(X247&lt;=0,0,IF($C248&lt;=SUM($AZ248:BF248),0,IF(AU248+$C248-SUM($AZ248:BF248)&gt;X247+AI248,X247+AI248-AU248,$C248-SUM($AZ248:BF248))))</f>
        <v>0</v>
      </c>
      <c r="BH248" s="128">
        <f ca="1">IF(Y247&lt;=0,0,IF($C248&lt;=SUM($AZ248:BG248),0,IF(AV248+$C248-SUM($AZ248:BG248)&gt;Y247+AJ248,Y247+AJ248-AV248,$C248-SUM($AZ248:BG248))))</f>
        <v>0</v>
      </c>
      <c r="BI248" s="128">
        <f ca="1">IF(Z247&lt;=0,0,IF($C248&lt;=SUM($AZ248:BH248),0,IF(AW248+$C248-SUM($AZ248:BH248)&gt;Z247+AK248,Z247+AK248-AW248,$C248-SUM($AZ248:BH248))))</f>
        <v>0</v>
      </c>
    </row>
    <row r="249" spans="1:61" ht="11.1" customHeight="1" x14ac:dyDescent="0.25">
      <c r="A249" s="124" t="str">
        <f t="shared" ca="1" si="234"/>
        <v/>
      </c>
      <c r="B249" s="125" t="e">
        <f t="shared" ca="1" si="194"/>
        <v>#N/A</v>
      </c>
      <c r="C249" s="126" t="str">
        <f ca="1">IF(A249="","",IF(snowball,IF(($E$5-AX249)&lt;0,0,$E$5-AX249),0)+D249)</f>
        <v/>
      </c>
      <c r="D249" s="127"/>
      <c r="E249" s="128">
        <f t="shared" ca="1" si="235"/>
        <v>0</v>
      </c>
      <c r="F249" s="128">
        <f t="shared" ca="1" si="236"/>
        <v>0</v>
      </c>
      <c r="G249" s="128">
        <f t="shared" ca="1" si="237"/>
        <v>0</v>
      </c>
      <c r="H249" s="128">
        <f t="shared" ca="1" si="238"/>
        <v>0</v>
      </c>
      <c r="I249" s="128">
        <f t="shared" ca="1" si="239"/>
        <v>0</v>
      </c>
      <c r="J249" s="128">
        <f t="shared" ca="1" si="240"/>
        <v>0</v>
      </c>
      <c r="K249" s="128">
        <f t="shared" ca="1" si="241"/>
        <v>0</v>
      </c>
      <c r="L249" s="128">
        <f t="shared" ca="1" si="242"/>
        <v>0</v>
      </c>
      <c r="M249" s="128">
        <f t="shared" ca="1" si="243"/>
        <v>0</v>
      </c>
      <c r="N249" s="128">
        <f t="shared" ca="1" si="244"/>
        <v>0</v>
      </c>
      <c r="O249" s="129"/>
      <c r="P249" s="128">
        <f t="shared" ca="1" si="195"/>
        <v>0</v>
      </c>
      <c r="Q249" s="128">
        <f t="shared" ca="1" si="196"/>
        <v>0</v>
      </c>
      <c r="R249" s="128">
        <f t="shared" ca="1" si="197"/>
        <v>0</v>
      </c>
      <c r="S249" s="128">
        <f t="shared" ca="1" si="198"/>
        <v>0</v>
      </c>
      <c r="T249" s="128">
        <f t="shared" ca="1" si="199"/>
        <v>0</v>
      </c>
      <c r="U249" s="128">
        <f t="shared" ca="1" si="200"/>
        <v>0</v>
      </c>
      <c r="V249" s="128">
        <f t="shared" ca="1" si="201"/>
        <v>0</v>
      </c>
      <c r="W249" s="128">
        <f t="shared" ca="1" si="202"/>
        <v>0</v>
      </c>
      <c r="X249" s="128">
        <f t="shared" ca="1" si="203"/>
        <v>0</v>
      </c>
      <c r="Y249" s="128">
        <f t="shared" ca="1" si="204"/>
        <v>0</v>
      </c>
      <c r="Z249" s="128">
        <f t="shared" ca="1" si="205"/>
        <v>0</v>
      </c>
      <c r="AA249" s="134"/>
      <c r="AB249" s="128">
        <f t="shared" ca="1" si="245"/>
        <v>0</v>
      </c>
      <c r="AC249" s="128">
        <f t="shared" ca="1" si="246"/>
        <v>0</v>
      </c>
      <c r="AD249" s="128">
        <f t="shared" ca="1" si="247"/>
        <v>0</v>
      </c>
      <c r="AE249" s="128">
        <f t="shared" ca="1" si="248"/>
        <v>0</v>
      </c>
      <c r="AF249" s="128">
        <f t="shared" ca="1" si="249"/>
        <v>0</v>
      </c>
      <c r="AG249" s="128">
        <f t="shared" ca="1" si="250"/>
        <v>0</v>
      </c>
      <c r="AH249" s="128">
        <f t="shared" ca="1" si="251"/>
        <v>0</v>
      </c>
      <c r="AI249" s="128">
        <f t="shared" ca="1" si="252"/>
        <v>0</v>
      </c>
      <c r="AJ249" s="128">
        <f t="shared" ca="1" si="253"/>
        <v>0</v>
      </c>
      <c r="AK249" s="128">
        <f t="shared" ca="1" si="254"/>
        <v>0</v>
      </c>
      <c r="AL249" s="132">
        <f t="shared" ca="1" si="209"/>
        <v>0</v>
      </c>
      <c r="AM249" s="135"/>
      <c r="AN249" s="128">
        <f t="shared" ca="1" si="210"/>
        <v>0</v>
      </c>
      <c r="AO249" s="128">
        <f t="shared" ca="1" si="211"/>
        <v>0</v>
      </c>
      <c r="AP249" s="128">
        <f t="shared" ca="1" si="212"/>
        <v>0</v>
      </c>
      <c r="AQ249" s="128">
        <f t="shared" ca="1" si="213"/>
        <v>0</v>
      </c>
      <c r="AR249" s="128">
        <f t="shared" ca="1" si="214"/>
        <v>0</v>
      </c>
      <c r="AS249" s="128">
        <f t="shared" ca="1" si="215"/>
        <v>0</v>
      </c>
      <c r="AT249" s="128">
        <f t="shared" ca="1" si="216"/>
        <v>0</v>
      </c>
      <c r="AU249" s="128">
        <f t="shared" ca="1" si="217"/>
        <v>0</v>
      </c>
      <c r="AV249" s="128">
        <f t="shared" ca="1" si="218"/>
        <v>0</v>
      </c>
      <c r="AW249" s="128">
        <f t="shared" ca="1" si="219"/>
        <v>0</v>
      </c>
      <c r="AX249" s="132">
        <f t="shared" ca="1" si="255"/>
        <v>0</v>
      </c>
      <c r="AY249" s="132"/>
      <c r="AZ249" s="133">
        <f t="shared" ca="1" si="221"/>
        <v>0</v>
      </c>
      <c r="BA249" s="128">
        <f ca="1">IF(R248&lt;=0,0,IF($C249&lt;=SUM($AZ249:AZ249),0,IF(AO249+$C249-SUM($AZ249:AZ249)&gt;R248+AC249,R248+AC249-AO249,$C249-SUM($AZ249:AZ249))))</f>
        <v>0</v>
      </c>
      <c r="BB249" s="128">
        <f ca="1">IF(S248&lt;=0,0,IF($C249&lt;=SUM($AZ249:BA249),0,IF(AP249+$C249-SUM($AZ249:BA249)&gt;S248+AD249,S248+AD249-AP249,$C249-SUM($AZ249:BA249))))</f>
        <v>0</v>
      </c>
      <c r="BC249" s="128">
        <f ca="1">IF(T248&lt;=0,0,IF($C249&lt;=SUM($AZ249:BB249),0,IF(AQ249+$C249-SUM($AZ249:BB249)&gt;T248+AE249,T248+AE249-AQ249,$C249-SUM($AZ249:BB249))))</f>
        <v>0</v>
      </c>
      <c r="BD249" s="128">
        <f ca="1">IF(U248&lt;=0,0,IF($C249&lt;=SUM($AZ249:BC249),0,IF(AR249+$C249-SUM($AZ249:BC249)&gt;U248+AF249,U248+AF249-AR249,$C249-SUM($AZ249:BC249))))</f>
        <v>0</v>
      </c>
      <c r="BE249" s="128">
        <f ca="1">IF(V248&lt;=0,0,IF($C249&lt;=SUM($AZ249:BD249),0,IF(AS249+$C249-SUM($AZ249:BD249)&gt;V248+AG249,V248+AG249-AS249,$C249-SUM($AZ249:BD249))))</f>
        <v>0</v>
      </c>
      <c r="BF249" s="128">
        <f ca="1">IF(W248&lt;=0,0,IF($C249&lt;=SUM($AZ249:BE249),0,IF(AT249+$C249-SUM($AZ249:BE249)&gt;W248+AH249,W248+AH249-AT249,$C249-SUM($AZ249:BE249))))</f>
        <v>0</v>
      </c>
      <c r="BG249" s="128">
        <f ca="1">IF(X248&lt;=0,0,IF($C249&lt;=SUM($AZ249:BF249),0,IF(AU249+$C249-SUM($AZ249:BF249)&gt;X248+AI249,X248+AI249-AU249,$C249-SUM($AZ249:BF249))))</f>
        <v>0</v>
      </c>
      <c r="BH249" s="128">
        <f ca="1">IF(Y248&lt;=0,0,IF($C249&lt;=SUM($AZ249:BG249),0,IF(AV249+$C249-SUM($AZ249:BG249)&gt;Y248+AJ249,Y248+AJ249-AV249,$C249-SUM($AZ249:BG249))))</f>
        <v>0</v>
      </c>
      <c r="BI249" s="128">
        <f ca="1">IF(Z248&lt;=0,0,IF($C249&lt;=SUM($AZ249:BH249),0,IF(AW249+$C249-SUM($AZ249:BH249)&gt;Z248+AK249,Z248+AK249-AW249,$C249-SUM($AZ249:BH249))))</f>
        <v>0</v>
      </c>
    </row>
    <row r="250" spans="1:61" ht="11.1" customHeight="1" x14ac:dyDescent="0.25">
      <c r="A250" s="124" t="str">
        <f t="shared" ca="1" si="234"/>
        <v/>
      </c>
      <c r="B250" s="125" t="e">
        <f t="shared" ca="1" si="194"/>
        <v>#N/A</v>
      </c>
      <c r="C250" s="126" t="str">
        <f ca="1">IF(A250="","",IF(snowball,IF(($E$5-AX250)&lt;0,0,$E$5-AX250),0)+D250)</f>
        <v/>
      </c>
      <c r="D250" s="127"/>
      <c r="E250" s="128">
        <f t="shared" ca="1" si="235"/>
        <v>0</v>
      </c>
      <c r="F250" s="128">
        <f t="shared" ca="1" si="236"/>
        <v>0</v>
      </c>
      <c r="G250" s="128">
        <f t="shared" ca="1" si="237"/>
        <v>0</v>
      </c>
      <c r="H250" s="128">
        <f t="shared" ca="1" si="238"/>
        <v>0</v>
      </c>
      <c r="I250" s="128">
        <f t="shared" ca="1" si="239"/>
        <v>0</v>
      </c>
      <c r="J250" s="128">
        <f t="shared" ca="1" si="240"/>
        <v>0</v>
      </c>
      <c r="K250" s="128">
        <f t="shared" ca="1" si="241"/>
        <v>0</v>
      </c>
      <c r="L250" s="128">
        <f t="shared" ca="1" si="242"/>
        <v>0</v>
      </c>
      <c r="M250" s="128">
        <f t="shared" ca="1" si="243"/>
        <v>0</v>
      </c>
      <c r="N250" s="128">
        <f t="shared" ca="1" si="244"/>
        <v>0</v>
      </c>
      <c r="O250" s="129"/>
      <c r="P250" s="128">
        <f t="shared" ca="1" si="195"/>
        <v>0</v>
      </c>
      <c r="Q250" s="128">
        <f t="shared" ca="1" si="196"/>
        <v>0</v>
      </c>
      <c r="R250" s="128">
        <f t="shared" ca="1" si="197"/>
        <v>0</v>
      </c>
      <c r="S250" s="128">
        <f t="shared" ca="1" si="198"/>
        <v>0</v>
      </c>
      <c r="T250" s="128">
        <f t="shared" ca="1" si="199"/>
        <v>0</v>
      </c>
      <c r="U250" s="128">
        <f t="shared" ca="1" si="200"/>
        <v>0</v>
      </c>
      <c r="V250" s="128">
        <f t="shared" ca="1" si="201"/>
        <v>0</v>
      </c>
      <c r="W250" s="128">
        <f t="shared" ca="1" si="202"/>
        <v>0</v>
      </c>
      <c r="X250" s="128">
        <f t="shared" ca="1" si="203"/>
        <v>0</v>
      </c>
      <c r="Y250" s="128">
        <f t="shared" ca="1" si="204"/>
        <v>0</v>
      </c>
      <c r="Z250" s="128">
        <f t="shared" ca="1" si="205"/>
        <v>0</v>
      </c>
      <c r="AA250" s="134"/>
      <c r="AB250" s="128">
        <f t="shared" ca="1" si="245"/>
        <v>0</v>
      </c>
      <c r="AC250" s="128">
        <f t="shared" ca="1" si="246"/>
        <v>0</v>
      </c>
      <c r="AD250" s="128">
        <f t="shared" ca="1" si="247"/>
        <v>0</v>
      </c>
      <c r="AE250" s="128">
        <f t="shared" ca="1" si="248"/>
        <v>0</v>
      </c>
      <c r="AF250" s="128">
        <f t="shared" ca="1" si="249"/>
        <v>0</v>
      </c>
      <c r="AG250" s="128">
        <f t="shared" ca="1" si="250"/>
        <v>0</v>
      </c>
      <c r="AH250" s="128">
        <f t="shared" ca="1" si="251"/>
        <v>0</v>
      </c>
      <c r="AI250" s="128">
        <f t="shared" ca="1" si="252"/>
        <v>0</v>
      </c>
      <c r="AJ250" s="128">
        <f t="shared" ca="1" si="253"/>
        <v>0</v>
      </c>
      <c r="AK250" s="128">
        <f t="shared" ca="1" si="254"/>
        <v>0</v>
      </c>
      <c r="AL250" s="132">
        <f t="shared" ca="1" si="209"/>
        <v>0</v>
      </c>
      <c r="AM250" s="135"/>
      <c r="AN250" s="128">
        <f t="shared" ca="1" si="210"/>
        <v>0</v>
      </c>
      <c r="AO250" s="128">
        <f t="shared" ca="1" si="211"/>
        <v>0</v>
      </c>
      <c r="AP250" s="128">
        <f t="shared" ca="1" si="212"/>
        <v>0</v>
      </c>
      <c r="AQ250" s="128">
        <f t="shared" ca="1" si="213"/>
        <v>0</v>
      </c>
      <c r="AR250" s="128">
        <f t="shared" ca="1" si="214"/>
        <v>0</v>
      </c>
      <c r="AS250" s="128">
        <f t="shared" ca="1" si="215"/>
        <v>0</v>
      </c>
      <c r="AT250" s="128">
        <f t="shared" ca="1" si="216"/>
        <v>0</v>
      </c>
      <c r="AU250" s="128">
        <f t="shared" ca="1" si="217"/>
        <v>0</v>
      </c>
      <c r="AV250" s="128">
        <f t="shared" ca="1" si="218"/>
        <v>0</v>
      </c>
      <c r="AW250" s="128">
        <f t="shared" ca="1" si="219"/>
        <v>0</v>
      </c>
      <c r="AX250" s="132">
        <f t="shared" ca="1" si="255"/>
        <v>0</v>
      </c>
      <c r="AY250" s="132"/>
      <c r="AZ250" s="133">
        <f t="shared" ca="1" si="221"/>
        <v>0</v>
      </c>
      <c r="BA250" s="128">
        <f ca="1">IF(R249&lt;=0,0,IF($C250&lt;=SUM($AZ250:AZ250),0,IF(AO250+$C250-SUM($AZ250:AZ250)&gt;R249+AC250,R249+AC250-AO250,$C250-SUM($AZ250:AZ250))))</f>
        <v>0</v>
      </c>
      <c r="BB250" s="128">
        <f ca="1">IF(S249&lt;=0,0,IF($C250&lt;=SUM($AZ250:BA250),0,IF(AP250+$C250-SUM($AZ250:BA250)&gt;S249+AD250,S249+AD250-AP250,$C250-SUM($AZ250:BA250))))</f>
        <v>0</v>
      </c>
      <c r="BC250" s="128">
        <f ca="1">IF(T249&lt;=0,0,IF($C250&lt;=SUM($AZ250:BB250),0,IF(AQ250+$C250-SUM($AZ250:BB250)&gt;T249+AE250,T249+AE250-AQ250,$C250-SUM($AZ250:BB250))))</f>
        <v>0</v>
      </c>
      <c r="BD250" s="128">
        <f ca="1">IF(U249&lt;=0,0,IF($C250&lt;=SUM($AZ250:BC250),0,IF(AR250+$C250-SUM($AZ250:BC250)&gt;U249+AF250,U249+AF250-AR250,$C250-SUM($AZ250:BC250))))</f>
        <v>0</v>
      </c>
      <c r="BE250" s="128">
        <f ca="1">IF(V249&lt;=0,0,IF($C250&lt;=SUM($AZ250:BD250),0,IF(AS250+$C250-SUM($AZ250:BD250)&gt;V249+AG250,V249+AG250-AS250,$C250-SUM($AZ250:BD250))))</f>
        <v>0</v>
      </c>
      <c r="BF250" s="128">
        <f ca="1">IF(W249&lt;=0,0,IF($C250&lt;=SUM($AZ250:BE250),0,IF(AT250+$C250-SUM($AZ250:BE250)&gt;W249+AH250,W249+AH250-AT250,$C250-SUM($AZ250:BE250))))</f>
        <v>0</v>
      </c>
      <c r="BG250" s="128">
        <f ca="1">IF(X249&lt;=0,0,IF($C250&lt;=SUM($AZ250:BF250),0,IF(AU250+$C250-SUM($AZ250:BF250)&gt;X249+AI250,X249+AI250-AU250,$C250-SUM($AZ250:BF250))))</f>
        <v>0</v>
      </c>
      <c r="BH250" s="128">
        <f ca="1">IF(Y249&lt;=0,0,IF($C250&lt;=SUM($AZ250:BG250),0,IF(AV250+$C250-SUM($AZ250:BG250)&gt;Y249+AJ250,Y249+AJ250-AV250,$C250-SUM($AZ250:BG250))))</f>
        <v>0</v>
      </c>
      <c r="BI250" s="128">
        <f ca="1">IF(Z249&lt;=0,0,IF($C250&lt;=SUM($AZ250:BH250),0,IF(AW250+$C250-SUM($AZ250:BH250)&gt;Z249+AK250,Z249+AK250-AW250,$C250-SUM($AZ250:BH250))))</f>
        <v>0</v>
      </c>
    </row>
    <row r="251" spans="1:61" ht="11.1" customHeight="1" x14ac:dyDescent="0.25">
      <c r="A251" s="124" t="str">
        <f t="shared" ca="1" si="234"/>
        <v/>
      </c>
      <c r="B251" s="125" t="e">
        <f t="shared" ca="1" si="194"/>
        <v>#N/A</v>
      </c>
      <c r="C251" s="126" t="str">
        <f ca="1">IF(A251="","",IF(snowball,IF(($E$5-AX251)&lt;0,0,$E$5-AX251),0)+D251)</f>
        <v/>
      </c>
      <c r="D251" s="127"/>
      <c r="E251" s="128">
        <f t="shared" ca="1" si="235"/>
        <v>0</v>
      </c>
      <c r="F251" s="128">
        <f t="shared" ca="1" si="236"/>
        <v>0</v>
      </c>
      <c r="G251" s="128">
        <f t="shared" ca="1" si="237"/>
        <v>0</v>
      </c>
      <c r="H251" s="128">
        <f t="shared" ca="1" si="238"/>
        <v>0</v>
      </c>
      <c r="I251" s="128">
        <f t="shared" ca="1" si="239"/>
        <v>0</v>
      </c>
      <c r="J251" s="128">
        <f t="shared" ca="1" si="240"/>
        <v>0</v>
      </c>
      <c r="K251" s="128">
        <f t="shared" ca="1" si="241"/>
        <v>0</v>
      </c>
      <c r="L251" s="128">
        <f t="shared" ca="1" si="242"/>
        <v>0</v>
      </c>
      <c r="M251" s="128">
        <f t="shared" ca="1" si="243"/>
        <v>0</v>
      </c>
      <c r="N251" s="128">
        <f t="shared" ca="1" si="244"/>
        <v>0</v>
      </c>
      <c r="O251" s="129"/>
      <c r="P251" s="128">
        <f t="shared" ca="1" si="195"/>
        <v>0</v>
      </c>
      <c r="Q251" s="128">
        <f t="shared" ca="1" si="196"/>
        <v>0</v>
      </c>
      <c r="R251" s="128">
        <f t="shared" ca="1" si="197"/>
        <v>0</v>
      </c>
      <c r="S251" s="128">
        <f t="shared" ca="1" si="198"/>
        <v>0</v>
      </c>
      <c r="T251" s="128">
        <f t="shared" ca="1" si="199"/>
        <v>0</v>
      </c>
      <c r="U251" s="128">
        <f t="shared" ca="1" si="200"/>
        <v>0</v>
      </c>
      <c r="V251" s="128">
        <f t="shared" ca="1" si="201"/>
        <v>0</v>
      </c>
      <c r="W251" s="128">
        <f t="shared" ca="1" si="202"/>
        <v>0</v>
      </c>
      <c r="X251" s="128">
        <f t="shared" ca="1" si="203"/>
        <v>0</v>
      </c>
      <c r="Y251" s="128">
        <f t="shared" ca="1" si="204"/>
        <v>0</v>
      </c>
      <c r="Z251" s="128">
        <f t="shared" ca="1" si="205"/>
        <v>0</v>
      </c>
      <c r="AA251" s="134"/>
      <c r="AB251" s="128">
        <f t="shared" ca="1" si="245"/>
        <v>0</v>
      </c>
      <c r="AC251" s="128">
        <f t="shared" ca="1" si="246"/>
        <v>0</v>
      </c>
      <c r="AD251" s="128">
        <f t="shared" ca="1" si="247"/>
        <v>0</v>
      </c>
      <c r="AE251" s="128">
        <f t="shared" ca="1" si="248"/>
        <v>0</v>
      </c>
      <c r="AF251" s="128">
        <f t="shared" ca="1" si="249"/>
        <v>0</v>
      </c>
      <c r="AG251" s="128">
        <f t="shared" ca="1" si="250"/>
        <v>0</v>
      </c>
      <c r="AH251" s="128">
        <f t="shared" ca="1" si="251"/>
        <v>0</v>
      </c>
      <c r="AI251" s="128">
        <f t="shared" ca="1" si="252"/>
        <v>0</v>
      </c>
      <c r="AJ251" s="128">
        <f t="shared" ca="1" si="253"/>
        <v>0</v>
      </c>
      <c r="AK251" s="128">
        <f t="shared" ca="1" si="254"/>
        <v>0</v>
      </c>
      <c r="AL251" s="132">
        <f t="shared" ca="1" si="209"/>
        <v>0</v>
      </c>
      <c r="AM251" s="135"/>
      <c r="AN251" s="128">
        <f t="shared" ca="1" si="210"/>
        <v>0</v>
      </c>
      <c r="AO251" s="128">
        <f t="shared" ca="1" si="211"/>
        <v>0</v>
      </c>
      <c r="AP251" s="128">
        <f t="shared" ca="1" si="212"/>
        <v>0</v>
      </c>
      <c r="AQ251" s="128">
        <f t="shared" ca="1" si="213"/>
        <v>0</v>
      </c>
      <c r="AR251" s="128">
        <f t="shared" ca="1" si="214"/>
        <v>0</v>
      </c>
      <c r="AS251" s="128">
        <f t="shared" ca="1" si="215"/>
        <v>0</v>
      </c>
      <c r="AT251" s="128">
        <f t="shared" ca="1" si="216"/>
        <v>0</v>
      </c>
      <c r="AU251" s="128">
        <f t="shared" ca="1" si="217"/>
        <v>0</v>
      </c>
      <c r="AV251" s="128">
        <f t="shared" ca="1" si="218"/>
        <v>0</v>
      </c>
      <c r="AW251" s="128">
        <f t="shared" ca="1" si="219"/>
        <v>0</v>
      </c>
      <c r="AX251" s="132">
        <f t="shared" ca="1" si="255"/>
        <v>0</v>
      </c>
      <c r="AY251" s="132"/>
      <c r="AZ251" s="133">
        <f t="shared" ca="1" si="221"/>
        <v>0</v>
      </c>
      <c r="BA251" s="128">
        <f ca="1">IF(R250&lt;=0,0,IF($C251&lt;=SUM($AZ251:AZ251),0,IF(AO251+$C251-SUM($AZ251:AZ251)&gt;R250+AC251,R250+AC251-AO251,$C251-SUM($AZ251:AZ251))))</f>
        <v>0</v>
      </c>
      <c r="BB251" s="128">
        <f ca="1">IF(S250&lt;=0,0,IF($C251&lt;=SUM($AZ251:BA251),0,IF(AP251+$C251-SUM($AZ251:BA251)&gt;S250+AD251,S250+AD251-AP251,$C251-SUM($AZ251:BA251))))</f>
        <v>0</v>
      </c>
      <c r="BC251" s="128">
        <f ca="1">IF(T250&lt;=0,0,IF($C251&lt;=SUM($AZ251:BB251),0,IF(AQ251+$C251-SUM($AZ251:BB251)&gt;T250+AE251,T250+AE251-AQ251,$C251-SUM($AZ251:BB251))))</f>
        <v>0</v>
      </c>
      <c r="BD251" s="128">
        <f ca="1">IF(U250&lt;=0,0,IF($C251&lt;=SUM($AZ251:BC251),0,IF(AR251+$C251-SUM($AZ251:BC251)&gt;U250+AF251,U250+AF251-AR251,$C251-SUM($AZ251:BC251))))</f>
        <v>0</v>
      </c>
      <c r="BE251" s="128">
        <f ca="1">IF(V250&lt;=0,0,IF($C251&lt;=SUM($AZ251:BD251),0,IF(AS251+$C251-SUM($AZ251:BD251)&gt;V250+AG251,V250+AG251-AS251,$C251-SUM($AZ251:BD251))))</f>
        <v>0</v>
      </c>
      <c r="BF251" s="128">
        <f ca="1">IF(W250&lt;=0,0,IF($C251&lt;=SUM($AZ251:BE251),0,IF(AT251+$C251-SUM($AZ251:BE251)&gt;W250+AH251,W250+AH251-AT251,$C251-SUM($AZ251:BE251))))</f>
        <v>0</v>
      </c>
      <c r="BG251" s="128">
        <f ca="1">IF(X250&lt;=0,0,IF($C251&lt;=SUM($AZ251:BF251),0,IF(AU251+$C251-SUM($AZ251:BF251)&gt;X250+AI251,X250+AI251-AU251,$C251-SUM($AZ251:BF251))))</f>
        <v>0</v>
      </c>
      <c r="BH251" s="128">
        <f ca="1">IF(Y250&lt;=0,0,IF($C251&lt;=SUM($AZ251:BG251),0,IF(AV251+$C251-SUM($AZ251:BG251)&gt;Y250+AJ251,Y250+AJ251-AV251,$C251-SUM($AZ251:BG251))))</f>
        <v>0</v>
      </c>
      <c r="BI251" s="128">
        <f ca="1">IF(Z250&lt;=0,0,IF($C251&lt;=SUM($AZ251:BH251),0,IF(AW251+$C251-SUM($AZ251:BH251)&gt;Z250+AK251,Z250+AK251-AW251,$C251-SUM($AZ251:BH251))))</f>
        <v>0</v>
      </c>
    </row>
    <row r="252" spans="1:61" ht="11.1" customHeight="1" x14ac:dyDescent="0.25">
      <c r="A252" s="124" t="str">
        <f t="shared" ca="1" si="234"/>
        <v/>
      </c>
      <c r="B252" s="125" t="e">
        <f t="shared" ca="1" si="194"/>
        <v>#N/A</v>
      </c>
      <c r="C252" s="126" t="str">
        <f ca="1">IF(A252="","",IF(snowball,IF(($E$5-AX252)&lt;0,0,$E$5-AX252),0)+D252)</f>
        <v/>
      </c>
      <c r="D252" s="127"/>
      <c r="E252" s="128">
        <f t="shared" ca="1" si="235"/>
        <v>0</v>
      </c>
      <c r="F252" s="128">
        <f t="shared" ca="1" si="236"/>
        <v>0</v>
      </c>
      <c r="G252" s="128">
        <f t="shared" ca="1" si="237"/>
        <v>0</v>
      </c>
      <c r="H252" s="128">
        <f t="shared" ca="1" si="238"/>
        <v>0</v>
      </c>
      <c r="I252" s="128">
        <f t="shared" ca="1" si="239"/>
        <v>0</v>
      </c>
      <c r="J252" s="128">
        <f t="shared" ca="1" si="240"/>
        <v>0</v>
      </c>
      <c r="K252" s="128">
        <f t="shared" ca="1" si="241"/>
        <v>0</v>
      </c>
      <c r="L252" s="128">
        <f t="shared" ca="1" si="242"/>
        <v>0</v>
      </c>
      <c r="M252" s="128">
        <f t="shared" ca="1" si="243"/>
        <v>0</v>
      </c>
      <c r="N252" s="128">
        <f t="shared" ca="1" si="244"/>
        <v>0</v>
      </c>
      <c r="O252" s="129"/>
      <c r="P252" s="128">
        <f t="shared" ca="1" si="195"/>
        <v>0</v>
      </c>
      <c r="Q252" s="128">
        <f t="shared" ca="1" si="196"/>
        <v>0</v>
      </c>
      <c r="R252" s="128">
        <f t="shared" ca="1" si="197"/>
        <v>0</v>
      </c>
      <c r="S252" s="128">
        <f t="shared" ca="1" si="198"/>
        <v>0</v>
      </c>
      <c r="T252" s="128">
        <f t="shared" ca="1" si="199"/>
        <v>0</v>
      </c>
      <c r="U252" s="128">
        <f t="shared" ca="1" si="200"/>
        <v>0</v>
      </c>
      <c r="V252" s="128">
        <f t="shared" ca="1" si="201"/>
        <v>0</v>
      </c>
      <c r="W252" s="128">
        <f t="shared" ca="1" si="202"/>
        <v>0</v>
      </c>
      <c r="X252" s="128">
        <f t="shared" ca="1" si="203"/>
        <v>0</v>
      </c>
      <c r="Y252" s="128">
        <f t="shared" ca="1" si="204"/>
        <v>0</v>
      </c>
      <c r="Z252" s="128">
        <f t="shared" ca="1" si="205"/>
        <v>0</v>
      </c>
      <c r="AA252" s="134"/>
      <c r="AB252" s="128">
        <f t="shared" ca="1" si="245"/>
        <v>0</v>
      </c>
      <c r="AC252" s="128">
        <f t="shared" ca="1" si="246"/>
        <v>0</v>
      </c>
      <c r="AD252" s="128">
        <f t="shared" ca="1" si="247"/>
        <v>0</v>
      </c>
      <c r="AE252" s="128">
        <f t="shared" ca="1" si="248"/>
        <v>0</v>
      </c>
      <c r="AF252" s="128">
        <f t="shared" ca="1" si="249"/>
        <v>0</v>
      </c>
      <c r="AG252" s="128">
        <f t="shared" ca="1" si="250"/>
        <v>0</v>
      </c>
      <c r="AH252" s="128">
        <f t="shared" ca="1" si="251"/>
        <v>0</v>
      </c>
      <c r="AI252" s="128">
        <f t="shared" ca="1" si="252"/>
        <v>0</v>
      </c>
      <c r="AJ252" s="128">
        <f t="shared" ca="1" si="253"/>
        <v>0</v>
      </c>
      <c r="AK252" s="128">
        <f t="shared" ca="1" si="254"/>
        <v>0</v>
      </c>
      <c r="AL252" s="132">
        <f t="shared" ca="1" si="209"/>
        <v>0</v>
      </c>
      <c r="AM252" s="135"/>
      <c r="AN252" s="128">
        <f t="shared" ca="1" si="210"/>
        <v>0</v>
      </c>
      <c r="AO252" s="128">
        <f t="shared" ca="1" si="211"/>
        <v>0</v>
      </c>
      <c r="AP252" s="128">
        <f t="shared" ca="1" si="212"/>
        <v>0</v>
      </c>
      <c r="AQ252" s="128">
        <f t="shared" ca="1" si="213"/>
        <v>0</v>
      </c>
      <c r="AR252" s="128">
        <f t="shared" ca="1" si="214"/>
        <v>0</v>
      </c>
      <c r="AS252" s="128">
        <f t="shared" ca="1" si="215"/>
        <v>0</v>
      </c>
      <c r="AT252" s="128">
        <f t="shared" ca="1" si="216"/>
        <v>0</v>
      </c>
      <c r="AU252" s="128">
        <f t="shared" ca="1" si="217"/>
        <v>0</v>
      </c>
      <c r="AV252" s="128">
        <f t="shared" ca="1" si="218"/>
        <v>0</v>
      </c>
      <c r="AW252" s="128">
        <f t="shared" ca="1" si="219"/>
        <v>0</v>
      </c>
      <c r="AX252" s="132">
        <f t="shared" ca="1" si="255"/>
        <v>0</v>
      </c>
      <c r="AY252" s="132"/>
      <c r="AZ252" s="133">
        <f t="shared" ca="1" si="221"/>
        <v>0</v>
      </c>
      <c r="BA252" s="128">
        <f ca="1">IF(R251&lt;=0,0,IF($C252&lt;=SUM($AZ252:AZ252),0,IF(AO252+$C252-SUM($AZ252:AZ252)&gt;R251+AC252,R251+AC252-AO252,$C252-SUM($AZ252:AZ252))))</f>
        <v>0</v>
      </c>
      <c r="BB252" s="128">
        <f ca="1">IF(S251&lt;=0,0,IF($C252&lt;=SUM($AZ252:BA252),0,IF(AP252+$C252-SUM($AZ252:BA252)&gt;S251+AD252,S251+AD252-AP252,$C252-SUM($AZ252:BA252))))</f>
        <v>0</v>
      </c>
      <c r="BC252" s="128">
        <f ca="1">IF(T251&lt;=0,0,IF($C252&lt;=SUM($AZ252:BB252),0,IF(AQ252+$C252-SUM($AZ252:BB252)&gt;T251+AE252,T251+AE252-AQ252,$C252-SUM($AZ252:BB252))))</f>
        <v>0</v>
      </c>
      <c r="BD252" s="128">
        <f ca="1">IF(U251&lt;=0,0,IF($C252&lt;=SUM($AZ252:BC252),0,IF(AR252+$C252-SUM($AZ252:BC252)&gt;U251+AF252,U251+AF252-AR252,$C252-SUM($AZ252:BC252))))</f>
        <v>0</v>
      </c>
      <c r="BE252" s="128">
        <f ca="1">IF(V251&lt;=0,0,IF($C252&lt;=SUM($AZ252:BD252),0,IF(AS252+$C252-SUM($AZ252:BD252)&gt;V251+AG252,V251+AG252-AS252,$C252-SUM($AZ252:BD252))))</f>
        <v>0</v>
      </c>
      <c r="BF252" s="128">
        <f ca="1">IF(W251&lt;=0,0,IF($C252&lt;=SUM($AZ252:BE252),0,IF(AT252+$C252-SUM($AZ252:BE252)&gt;W251+AH252,W251+AH252-AT252,$C252-SUM($AZ252:BE252))))</f>
        <v>0</v>
      </c>
      <c r="BG252" s="128">
        <f ca="1">IF(X251&lt;=0,0,IF($C252&lt;=SUM($AZ252:BF252),0,IF(AU252+$C252-SUM($AZ252:BF252)&gt;X251+AI252,X251+AI252-AU252,$C252-SUM($AZ252:BF252))))</f>
        <v>0</v>
      </c>
      <c r="BH252" s="128">
        <f ca="1">IF(Y251&lt;=0,0,IF($C252&lt;=SUM($AZ252:BG252),0,IF(AV252+$C252-SUM($AZ252:BG252)&gt;Y251+AJ252,Y251+AJ252-AV252,$C252-SUM($AZ252:BG252))))</f>
        <v>0</v>
      </c>
      <c r="BI252" s="128">
        <f ca="1">IF(Z251&lt;=0,0,IF($C252&lt;=SUM($AZ252:BH252),0,IF(AW252+$C252-SUM($AZ252:BH252)&gt;Z251+AK252,Z251+AK252-AW252,$C252-SUM($AZ252:BH252))))</f>
        <v>0</v>
      </c>
    </row>
    <row r="253" spans="1:61" ht="11.1" customHeight="1" x14ac:dyDescent="0.25">
      <c r="A253" s="124" t="str">
        <f t="shared" ca="1" si="234"/>
        <v/>
      </c>
      <c r="B253" s="125" t="e">
        <f t="shared" ca="1" si="194"/>
        <v>#N/A</v>
      </c>
      <c r="C253" s="126" t="str">
        <f ca="1">IF(A253="","",IF(snowball,IF(($E$5-AX253)&lt;0,0,$E$5-AX253),0)+D253)</f>
        <v/>
      </c>
      <c r="D253" s="127"/>
      <c r="E253" s="128">
        <f t="shared" ca="1" si="235"/>
        <v>0</v>
      </c>
      <c r="F253" s="128">
        <f t="shared" ca="1" si="236"/>
        <v>0</v>
      </c>
      <c r="G253" s="128">
        <f t="shared" ca="1" si="237"/>
        <v>0</v>
      </c>
      <c r="H253" s="128">
        <f t="shared" ca="1" si="238"/>
        <v>0</v>
      </c>
      <c r="I253" s="128">
        <f t="shared" ca="1" si="239"/>
        <v>0</v>
      </c>
      <c r="J253" s="128">
        <f t="shared" ca="1" si="240"/>
        <v>0</v>
      </c>
      <c r="K253" s="128">
        <f t="shared" ca="1" si="241"/>
        <v>0</v>
      </c>
      <c r="L253" s="128">
        <f t="shared" ca="1" si="242"/>
        <v>0</v>
      </c>
      <c r="M253" s="128">
        <f t="shared" ca="1" si="243"/>
        <v>0</v>
      </c>
      <c r="N253" s="128">
        <f t="shared" ca="1" si="244"/>
        <v>0</v>
      </c>
      <c r="O253" s="129"/>
      <c r="P253" s="128">
        <f t="shared" ca="1" si="195"/>
        <v>0</v>
      </c>
      <c r="Q253" s="128">
        <f t="shared" ca="1" si="196"/>
        <v>0</v>
      </c>
      <c r="R253" s="128">
        <f t="shared" ca="1" si="197"/>
        <v>0</v>
      </c>
      <c r="S253" s="128">
        <f t="shared" ca="1" si="198"/>
        <v>0</v>
      </c>
      <c r="T253" s="128">
        <f t="shared" ca="1" si="199"/>
        <v>0</v>
      </c>
      <c r="U253" s="128">
        <f t="shared" ca="1" si="200"/>
        <v>0</v>
      </c>
      <c r="V253" s="128">
        <f t="shared" ca="1" si="201"/>
        <v>0</v>
      </c>
      <c r="W253" s="128">
        <f t="shared" ca="1" si="202"/>
        <v>0</v>
      </c>
      <c r="X253" s="128">
        <f t="shared" ca="1" si="203"/>
        <v>0</v>
      </c>
      <c r="Y253" s="128">
        <f t="shared" ca="1" si="204"/>
        <v>0</v>
      </c>
      <c r="Z253" s="128">
        <f t="shared" ca="1" si="205"/>
        <v>0</v>
      </c>
      <c r="AA253" s="134"/>
      <c r="AB253" s="128">
        <f t="shared" ca="1" si="245"/>
        <v>0</v>
      </c>
      <c r="AC253" s="128">
        <f t="shared" ca="1" si="246"/>
        <v>0</v>
      </c>
      <c r="AD253" s="128">
        <f t="shared" ca="1" si="247"/>
        <v>0</v>
      </c>
      <c r="AE253" s="128">
        <f t="shared" ca="1" si="248"/>
        <v>0</v>
      </c>
      <c r="AF253" s="128">
        <f t="shared" ca="1" si="249"/>
        <v>0</v>
      </c>
      <c r="AG253" s="128">
        <f t="shared" ca="1" si="250"/>
        <v>0</v>
      </c>
      <c r="AH253" s="128">
        <f t="shared" ca="1" si="251"/>
        <v>0</v>
      </c>
      <c r="AI253" s="128">
        <f t="shared" ca="1" si="252"/>
        <v>0</v>
      </c>
      <c r="AJ253" s="128">
        <f t="shared" ca="1" si="253"/>
        <v>0</v>
      </c>
      <c r="AK253" s="128">
        <f t="shared" ca="1" si="254"/>
        <v>0</v>
      </c>
      <c r="AL253" s="132">
        <f t="shared" ca="1" si="209"/>
        <v>0</v>
      </c>
      <c r="AM253" s="135"/>
      <c r="AN253" s="128">
        <f t="shared" ca="1" si="210"/>
        <v>0</v>
      </c>
      <c r="AO253" s="128">
        <f t="shared" ca="1" si="211"/>
        <v>0</v>
      </c>
      <c r="AP253" s="128">
        <f t="shared" ca="1" si="212"/>
        <v>0</v>
      </c>
      <c r="AQ253" s="128">
        <f t="shared" ca="1" si="213"/>
        <v>0</v>
      </c>
      <c r="AR253" s="128">
        <f t="shared" ca="1" si="214"/>
        <v>0</v>
      </c>
      <c r="AS253" s="128">
        <f t="shared" ca="1" si="215"/>
        <v>0</v>
      </c>
      <c r="AT253" s="128">
        <f t="shared" ca="1" si="216"/>
        <v>0</v>
      </c>
      <c r="AU253" s="128">
        <f t="shared" ca="1" si="217"/>
        <v>0</v>
      </c>
      <c r="AV253" s="128">
        <f t="shared" ca="1" si="218"/>
        <v>0</v>
      </c>
      <c r="AW253" s="128">
        <f t="shared" ca="1" si="219"/>
        <v>0</v>
      </c>
      <c r="AX253" s="132">
        <f t="shared" ca="1" si="255"/>
        <v>0</v>
      </c>
      <c r="AY253" s="132"/>
      <c r="AZ253" s="133">
        <f t="shared" ca="1" si="221"/>
        <v>0</v>
      </c>
      <c r="BA253" s="128">
        <f ca="1">IF(R252&lt;=0,0,IF($C253&lt;=SUM($AZ253:AZ253),0,IF(AO253+$C253-SUM($AZ253:AZ253)&gt;R252+AC253,R252+AC253-AO253,$C253-SUM($AZ253:AZ253))))</f>
        <v>0</v>
      </c>
      <c r="BB253" s="128">
        <f ca="1">IF(S252&lt;=0,0,IF($C253&lt;=SUM($AZ253:BA253),0,IF(AP253+$C253-SUM($AZ253:BA253)&gt;S252+AD253,S252+AD253-AP253,$C253-SUM($AZ253:BA253))))</f>
        <v>0</v>
      </c>
      <c r="BC253" s="128">
        <f ca="1">IF(T252&lt;=0,0,IF($C253&lt;=SUM($AZ253:BB253),0,IF(AQ253+$C253-SUM($AZ253:BB253)&gt;T252+AE253,T252+AE253-AQ253,$C253-SUM($AZ253:BB253))))</f>
        <v>0</v>
      </c>
      <c r="BD253" s="128">
        <f ca="1">IF(U252&lt;=0,0,IF($C253&lt;=SUM($AZ253:BC253),0,IF(AR253+$C253-SUM($AZ253:BC253)&gt;U252+AF253,U252+AF253-AR253,$C253-SUM($AZ253:BC253))))</f>
        <v>0</v>
      </c>
      <c r="BE253" s="128">
        <f ca="1">IF(V252&lt;=0,0,IF($C253&lt;=SUM($AZ253:BD253),0,IF(AS253+$C253-SUM($AZ253:BD253)&gt;V252+AG253,V252+AG253-AS253,$C253-SUM($AZ253:BD253))))</f>
        <v>0</v>
      </c>
      <c r="BF253" s="128">
        <f ca="1">IF(W252&lt;=0,0,IF($C253&lt;=SUM($AZ253:BE253),0,IF(AT253+$C253-SUM($AZ253:BE253)&gt;W252+AH253,W252+AH253-AT253,$C253-SUM($AZ253:BE253))))</f>
        <v>0</v>
      </c>
      <c r="BG253" s="128">
        <f ca="1">IF(X252&lt;=0,0,IF($C253&lt;=SUM($AZ253:BF253),0,IF(AU253+$C253-SUM($AZ253:BF253)&gt;X252+AI253,X252+AI253-AU253,$C253-SUM($AZ253:BF253))))</f>
        <v>0</v>
      </c>
      <c r="BH253" s="128">
        <f ca="1">IF(Y252&lt;=0,0,IF($C253&lt;=SUM($AZ253:BG253),0,IF(AV253+$C253-SUM($AZ253:BG253)&gt;Y252+AJ253,Y252+AJ253-AV253,$C253-SUM($AZ253:BG253))))</f>
        <v>0</v>
      </c>
      <c r="BI253" s="128">
        <f ca="1">IF(Z252&lt;=0,0,IF($C253&lt;=SUM($AZ253:BH253),0,IF(AW253+$C253-SUM($AZ253:BH253)&gt;Z252+AK253,Z252+AK253-AW253,$C253-SUM($AZ253:BH253))))</f>
        <v>0</v>
      </c>
    </row>
    <row r="254" spans="1:61" ht="11.1" customHeight="1" x14ac:dyDescent="0.25">
      <c r="A254" s="124" t="str">
        <f t="shared" ca="1" si="234"/>
        <v/>
      </c>
      <c r="B254" s="125" t="e">
        <f t="shared" ca="1" si="194"/>
        <v>#N/A</v>
      </c>
      <c r="C254" s="126" t="str">
        <f ca="1">IF(A254="","",IF(snowball,IF(($E$5-AX254)&lt;0,0,$E$5-AX254),0)+D254)</f>
        <v/>
      </c>
      <c r="D254" s="127"/>
      <c r="E254" s="128">
        <f t="shared" ca="1" si="235"/>
        <v>0</v>
      </c>
      <c r="F254" s="128">
        <f t="shared" ca="1" si="236"/>
        <v>0</v>
      </c>
      <c r="G254" s="128">
        <f t="shared" ca="1" si="237"/>
        <v>0</v>
      </c>
      <c r="H254" s="128">
        <f t="shared" ca="1" si="238"/>
        <v>0</v>
      </c>
      <c r="I254" s="128">
        <f t="shared" ca="1" si="239"/>
        <v>0</v>
      </c>
      <c r="J254" s="128">
        <f t="shared" ca="1" si="240"/>
        <v>0</v>
      </c>
      <c r="K254" s="128">
        <f t="shared" ca="1" si="241"/>
        <v>0</v>
      </c>
      <c r="L254" s="128">
        <f t="shared" ca="1" si="242"/>
        <v>0</v>
      </c>
      <c r="M254" s="128">
        <f t="shared" ca="1" si="243"/>
        <v>0</v>
      </c>
      <c r="N254" s="128">
        <f t="shared" ca="1" si="244"/>
        <v>0</v>
      </c>
      <c r="O254" s="129"/>
      <c r="P254" s="128">
        <f t="shared" ca="1" si="195"/>
        <v>0</v>
      </c>
      <c r="Q254" s="128">
        <f t="shared" ca="1" si="196"/>
        <v>0</v>
      </c>
      <c r="R254" s="128">
        <f t="shared" ca="1" si="197"/>
        <v>0</v>
      </c>
      <c r="S254" s="128">
        <f t="shared" ca="1" si="198"/>
        <v>0</v>
      </c>
      <c r="T254" s="128">
        <f t="shared" ca="1" si="199"/>
        <v>0</v>
      </c>
      <c r="U254" s="128">
        <f t="shared" ca="1" si="200"/>
        <v>0</v>
      </c>
      <c r="V254" s="128">
        <f t="shared" ca="1" si="201"/>
        <v>0</v>
      </c>
      <c r="W254" s="128">
        <f t="shared" ca="1" si="202"/>
        <v>0</v>
      </c>
      <c r="X254" s="128">
        <f t="shared" ca="1" si="203"/>
        <v>0</v>
      </c>
      <c r="Y254" s="128">
        <f t="shared" ca="1" si="204"/>
        <v>0</v>
      </c>
      <c r="Z254" s="128">
        <f t="shared" ca="1" si="205"/>
        <v>0</v>
      </c>
      <c r="AA254" s="134"/>
      <c r="AB254" s="128">
        <f t="shared" ca="1" si="245"/>
        <v>0</v>
      </c>
      <c r="AC254" s="128">
        <f t="shared" ca="1" si="246"/>
        <v>0</v>
      </c>
      <c r="AD254" s="128">
        <f t="shared" ca="1" si="247"/>
        <v>0</v>
      </c>
      <c r="AE254" s="128">
        <f t="shared" ca="1" si="248"/>
        <v>0</v>
      </c>
      <c r="AF254" s="128">
        <f t="shared" ca="1" si="249"/>
        <v>0</v>
      </c>
      <c r="AG254" s="128">
        <f t="shared" ca="1" si="250"/>
        <v>0</v>
      </c>
      <c r="AH254" s="128">
        <f t="shared" ca="1" si="251"/>
        <v>0</v>
      </c>
      <c r="AI254" s="128">
        <f t="shared" ca="1" si="252"/>
        <v>0</v>
      </c>
      <c r="AJ254" s="128">
        <f t="shared" ca="1" si="253"/>
        <v>0</v>
      </c>
      <c r="AK254" s="128">
        <f t="shared" ca="1" si="254"/>
        <v>0</v>
      </c>
      <c r="AL254" s="132">
        <f t="shared" ca="1" si="209"/>
        <v>0</v>
      </c>
      <c r="AM254" s="135"/>
      <c r="AN254" s="128">
        <f t="shared" ca="1" si="210"/>
        <v>0</v>
      </c>
      <c r="AO254" s="128">
        <f t="shared" ca="1" si="211"/>
        <v>0</v>
      </c>
      <c r="AP254" s="128">
        <f t="shared" ca="1" si="212"/>
        <v>0</v>
      </c>
      <c r="AQ254" s="128">
        <f t="shared" ca="1" si="213"/>
        <v>0</v>
      </c>
      <c r="AR254" s="128">
        <f t="shared" ca="1" si="214"/>
        <v>0</v>
      </c>
      <c r="AS254" s="128">
        <f t="shared" ca="1" si="215"/>
        <v>0</v>
      </c>
      <c r="AT254" s="128">
        <f t="shared" ca="1" si="216"/>
        <v>0</v>
      </c>
      <c r="AU254" s="128">
        <f t="shared" ca="1" si="217"/>
        <v>0</v>
      </c>
      <c r="AV254" s="128">
        <f t="shared" ca="1" si="218"/>
        <v>0</v>
      </c>
      <c r="AW254" s="128">
        <f t="shared" ca="1" si="219"/>
        <v>0</v>
      </c>
      <c r="AX254" s="132">
        <f t="shared" ca="1" si="255"/>
        <v>0</v>
      </c>
      <c r="AY254" s="132"/>
      <c r="AZ254" s="133">
        <f t="shared" ca="1" si="221"/>
        <v>0</v>
      </c>
      <c r="BA254" s="128">
        <f ca="1">IF(R253&lt;=0,0,IF($C254&lt;=SUM($AZ254:AZ254),0,IF(AO254+$C254-SUM($AZ254:AZ254)&gt;R253+AC254,R253+AC254-AO254,$C254-SUM($AZ254:AZ254))))</f>
        <v>0</v>
      </c>
      <c r="BB254" s="128">
        <f ca="1">IF(S253&lt;=0,0,IF($C254&lt;=SUM($AZ254:BA254),0,IF(AP254+$C254-SUM($AZ254:BA254)&gt;S253+AD254,S253+AD254-AP254,$C254-SUM($AZ254:BA254))))</f>
        <v>0</v>
      </c>
      <c r="BC254" s="128">
        <f ca="1">IF(T253&lt;=0,0,IF($C254&lt;=SUM($AZ254:BB254),0,IF(AQ254+$C254-SUM($AZ254:BB254)&gt;T253+AE254,T253+AE254-AQ254,$C254-SUM($AZ254:BB254))))</f>
        <v>0</v>
      </c>
      <c r="BD254" s="128">
        <f ca="1">IF(U253&lt;=0,0,IF($C254&lt;=SUM($AZ254:BC254),0,IF(AR254+$C254-SUM($AZ254:BC254)&gt;U253+AF254,U253+AF254-AR254,$C254-SUM($AZ254:BC254))))</f>
        <v>0</v>
      </c>
      <c r="BE254" s="128">
        <f ca="1">IF(V253&lt;=0,0,IF($C254&lt;=SUM($AZ254:BD254),0,IF(AS254+$C254-SUM($AZ254:BD254)&gt;V253+AG254,V253+AG254-AS254,$C254-SUM($AZ254:BD254))))</f>
        <v>0</v>
      </c>
      <c r="BF254" s="128">
        <f ca="1">IF(W253&lt;=0,0,IF($C254&lt;=SUM($AZ254:BE254),0,IF(AT254+$C254-SUM($AZ254:BE254)&gt;W253+AH254,W253+AH254-AT254,$C254-SUM($AZ254:BE254))))</f>
        <v>0</v>
      </c>
      <c r="BG254" s="128">
        <f ca="1">IF(X253&lt;=0,0,IF($C254&lt;=SUM($AZ254:BF254),0,IF(AU254+$C254-SUM($AZ254:BF254)&gt;X253+AI254,X253+AI254-AU254,$C254-SUM($AZ254:BF254))))</f>
        <v>0</v>
      </c>
      <c r="BH254" s="128">
        <f ca="1">IF(Y253&lt;=0,0,IF($C254&lt;=SUM($AZ254:BG254),0,IF(AV254+$C254-SUM($AZ254:BG254)&gt;Y253+AJ254,Y253+AJ254-AV254,$C254-SUM($AZ254:BG254))))</f>
        <v>0</v>
      </c>
      <c r="BI254" s="128">
        <f ca="1">IF(Z253&lt;=0,0,IF($C254&lt;=SUM($AZ254:BH254),0,IF(AW254+$C254-SUM($AZ254:BH254)&gt;Z253+AK254,Z253+AK254-AW254,$C254-SUM($AZ254:BH254))))</f>
        <v>0</v>
      </c>
    </row>
    <row r="255" spans="1:61" ht="11.1" customHeight="1" x14ac:dyDescent="0.25">
      <c r="A255" s="124" t="str">
        <f t="shared" ca="1" si="234"/>
        <v/>
      </c>
      <c r="B255" s="125" t="e">
        <f t="shared" ca="1" si="194"/>
        <v>#N/A</v>
      </c>
      <c r="C255" s="126" t="str">
        <f ca="1">IF(A255="","",IF(snowball,IF(($E$5-AX255)&lt;0,0,$E$5-AX255),0)+D255)</f>
        <v/>
      </c>
      <c r="D255" s="127"/>
      <c r="E255" s="128">
        <f t="shared" ca="1" si="235"/>
        <v>0</v>
      </c>
      <c r="F255" s="128">
        <f t="shared" ca="1" si="236"/>
        <v>0</v>
      </c>
      <c r="G255" s="128">
        <f t="shared" ca="1" si="237"/>
        <v>0</v>
      </c>
      <c r="H255" s="128">
        <f t="shared" ca="1" si="238"/>
        <v>0</v>
      </c>
      <c r="I255" s="128">
        <f t="shared" ca="1" si="239"/>
        <v>0</v>
      </c>
      <c r="J255" s="128">
        <f t="shared" ca="1" si="240"/>
        <v>0</v>
      </c>
      <c r="K255" s="128">
        <f t="shared" ca="1" si="241"/>
        <v>0</v>
      </c>
      <c r="L255" s="128">
        <f t="shared" ca="1" si="242"/>
        <v>0</v>
      </c>
      <c r="M255" s="128">
        <f t="shared" ca="1" si="243"/>
        <v>0</v>
      </c>
      <c r="N255" s="128">
        <f t="shared" ca="1" si="244"/>
        <v>0</v>
      </c>
      <c r="O255" s="129"/>
      <c r="P255" s="128">
        <f t="shared" ca="1" si="195"/>
        <v>0</v>
      </c>
      <c r="Q255" s="128">
        <f t="shared" ca="1" si="196"/>
        <v>0</v>
      </c>
      <c r="R255" s="128">
        <f t="shared" ca="1" si="197"/>
        <v>0</v>
      </c>
      <c r="S255" s="128">
        <f t="shared" ca="1" si="198"/>
        <v>0</v>
      </c>
      <c r="T255" s="128">
        <f t="shared" ca="1" si="199"/>
        <v>0</v>
      </c>
      <c r="U255" s="128">
        <f t="shared" ca="1" si="200"/>
        <v>0</v>
      </c>
      <c r="V255" s="128">
        <f t="shared" ca="1" si="201"/>
        <v>0</v>
      </c>
      <c r="W255" s="128">
        <f t="shared" ca="1" si="202"/>
        <v>0</v>
      </c>
      <c r="X255" s="128">
        <f t="shared" ca="1" si="203"/>
        <v>0</v>
      </c>
      <c r="Y255" s="128">
        <f t="shared" ca="1" si="204"/>
        <v>0</v>
      </c>
      <c r="Z255" s="128">
        <f t="shared" ca="1" si="205"/>
        <v>0</v>
      </c>
      <c r="AA255" s="134"/>
      <c r="AB255" s="128">
        <f t="shared" ca="1" si="245"/>
        <v>0</v>
      </c>
      <c r="AC255" s="128">
        <f t="shared" ca="1" si="246"/>
        <v>0</v>
      </c>
      <c r="AD255" s="128">
        <f t="shared" ca="1" si="247"/>
        <v>0</v>
      </c>
      <c r="AE255" s="128">
        <f t="shared" ca="1" si="248"/>
        <v>0</v>
      </c>
      <c r="AF255" s="128">
        <f t="shared" ca="1" si="249"/>
        <v>0</v>
      </c>
      <c r="AG255" s="128">
        <f t="shared" ca="1" si="250"/>
        <v>0</v>
      </c>
      <c r="AH255" s="128">
        <f t="shared" ca="1" si="251"/>
        <v>0</v>
      </c>
      <c r="AI255" s="128">
        <f t="shared" ca="1" si="252"/>
        <v>0</v>
      </c>
      <c r="AJ255" s="128">
        <f t="shared" ca="1" si="253"/>
        <v>0</v>
      </c>
      <c r="AK255" s="128">
        <f t="shared" ca="1" si="254"/>
        <v>0</v>
      </c>
      <c r="AL255" s="132">
        <f t="shared" ca="1" si="209"/>
        <v>0</v>
      </c>
      <c r="AM255" s="135"/>
      <c r="AN255" s="128">
        <f t="shared" ca="1" si="210"/>
        <v>0</v>
      </c>
      <c r="AO255" s="128">
        <f t="shared" ca="1" si="211"/>
        <v>0</v>
      </c>
      <c r="AP255" s="128">
        <f t="shared" ca="1" si="212"/>
        <v>0</v>
      </c>
      <c r="AQ255" s="128">
        <f t="shared" ca="1" si="213"/>
        <v>0</v>
      </c>
      <c r="AR255" s="128">
        <f t="shared" ca="1" si="214"/>
        <v>0</v>
      </c>
      <c r="AS255" s="128">
        <f t="shared" ca="1" si="215"/>
        <v>0</v>
      </c>
      <c r="AT255" s="128">
        <f t="shared" ca="1" si="216"/>
        <v>0</v>
      </c>
      <c r="AU255" s="128">
        <f t="shared" ca="1" si="217"/>
        <v>0</v>
      </c>
      <c r="AV255" s="128">
        <f t="shared" ca="1" si="218"/>
        <v>0</v>
      </c>
      <c r="AW255" s="128">
        <f t="shared" ca="1" si="219"/>
        <v>0</v>
      </c>
      <c r="AX255" s="132">
        <f t="shared" ca="1" si="255"/>
        <v>0</v>
      </c>
      <c r="AY255" s="132"/>
      <c r="AZ255" s="133">
        <f t="shared" ca="1" si="221"/>
        <v>0</v>
      </c>
      <c r="BA255" s="128">
        <f ca="1">IF(R254&lt;=0,0,IF($C255&lt;=SUM($AZ255:AZ255),0,IF(AO255+$C255-SUM($AZ255:AZ255)&gt;R254+AC255,R254+AC255-AO255,$C255-SUM($AZ255:AZ255))))</f>
        <v>0</v>
      </c>
      <c r="BB255" s="128">
        <f ca="1">IF(S254&lt;=0,0,IF($C255&lt;=SUM($AZ255:BA255),0,IF(AP255+$C255-SUM($AZ255:BA255)&gt;S254+AD255,S254+AD255-AP255,$C255-SUM($AZ255:BA255))))</f>
        <v>0</v>
      </c>
      <c r="BC255" s="128">
        <f ca="1">IF(T254&lt;=0,0,IF($C255&lt;=SUM($AZ255:BB255),0,IF(AQ255+$C255-SUM($AZ255:BB255)&gt;T254+AE255,T254+AE255-AQ255,$C255-SUM($AZ255:BB255))))</f>
        <v>0</v>
      </c>
      <c r="BD255" s="128">
        <f ca="1">IF(U254&lt;=0,0,IF($C255&lt;=SUM($AZ255:BC255),0,IF(AR255+$C255-SUM($AZ255:BC255)&gt;U254+AF255,U254+AF255-AR255,$C255-SUM($AZ255:BC255))))</f>
        <v>0</v>
      </c>
      <c r="BE255" s="128">
        <f ca="1">IF(V254&lt;=0,0,IF($C255&lt;=SUM($AZ255:BD255),0,IF(AS255+$C255-SUM($AZ255:BD255)&gt;V254+AG255,V254+AG255-AS255,$C255-SUM($AZ255:BD255))))</f>
        <v>0</v>
      </c>
      <c r="BF255" s="128">
        <f ca="1">IF(W254&lt;=0,0,IF($C255&lt;=SUM($AZ255:BE255),0,IF(AT255+$C255-SUM($AZ255:BE255)&gt;W254+AH255,W254+AH255-AT255,$C255-SUM($AZ255:BE255))))</f>
        <v>0</v>
      </c>
      <c r="BG255" s="128">
        <f ca="1">IF(X254&lt;=0,0,IF($C255&lt;=SUM($AZ255:BF255),0,IF(AU255+$C255-SUM($AZ255:BF255)&gt;X254+AI255,X254+AI255-AU255,$C255-SUM($AZ255:BF255))))</f>
        <v>0</v>
      </c>
      <c r="BH255" s="128">
        <f ca="1">IF(Y254&lt;=0,0,IF($C255&lt;=SUM($AZ255:BG255),0,IF(AV255+$C255-SUM($AZ255:BG255)&gt;Y254+AJ255,Y254+AJ255-AV255,$C255-SUM($AZ255:BG255))))</f>
        <v>0</v>
      </c>
      <c r="BI255" s="128">
        <f ca="1">IF(Z254&lt;=0,0,IF($C255&lt;=SUM($AZ255:BH255),0,IF(AW255+$C255-SUM($AZ255:BH255)&gt;Z254+AK255,Z254+AK255-AW255,$C255-SUM($AZ255:BH255))))</f>
        <v>0</v>
      </c>
    </row>
    <row r="256" spans="1:61" ht="11.1" customHeight="1" x14ac:dyDescent="0.25">
      <c r="A256" s="124" t="str">
        <f t="shared" ca="1" si="234"/>
        <v/>
      </c>
      <c r="B256" s="125" t="e">
        <f t="shared" ca="1" si="194"/>
        <v>#N/A</v>
      </c>
      <c r="C256" s="126" t="str">
        <f ca="1">IF(A256="","",IF(snowball,IF(($E$5-AX256)&lt;0,0,$E$5-AX256),0)+D256)</f>
        <v/>
      </c>
      <c r="D256" s="127"/>
      <c r="E256" s="128">
        <f t="shared" ca="1" si="235"/>
        <v>0</v>
      </c>
      <c r="F256" s="128">
        <f t="shared" ca="1" si="236"/>
        <v>0</v>
      </c>
      <c r="G256" s="128">
        <f t="shared" ca="1" si="237"/>
        <v>0</v>
      </c>
      <c r="H256" s="128">
        <f t="shared" ca="1" si="238"/>
        <v>0</v>
      </c>
      <c r="I256" s="128">
        <f t="shared" ca="1" si="239"/>
        <v>0</v>
      </c>
      <c r="J256" s="128">
        <f t="shared" ca="1" si="240"/>
        <v>0</v>
      </c>
      <c r="K256" s="128">
        <f t="shared" ca="1" si="241"/>
        <v>0</v>
      </c>
      <c r="L256" s="128">
        <f t="shared" ca="1" si="242"/>
        <v>0</v>
      </c>
      <c r="M256" s="128">
        <f t="shared" ca="1" si="243"/>
        <v>0</v>
      </c>
      <c r="N256" s="128">
        <f t="shared" ca="1" si="244"/>
        <v>0</v>
      </c>
      <c r="O256" s="129"/>
      <c r="P256" s="128">
        <f t="shared" ca="1" si="195"/>
        <v>0</v>
      </c>
      <c r="Q256" s="128">
        <f t="shared" ca="1" si="196"/>
        <v>0</v>
      </c>
      <c r="R256" s="128">
        <f t="shared" ca="1" si="197"/>
        <v>0</v>
      </c>
      <c r="S256" s="128">
        <f t="shared" ca="1" si="198"/>
        <v>0</v>
      </c>
      <c r="T256" s="128">
        <f t="shared" ca="1" si="199"/>
        <v>0</v>
      </c>
      <c r="U256" s="128">
        <f t="shared" ca="1" si="200"/>
        <v>0</v>
      </c>
      <c r="V256" s="128">
        <f t="shared" ca="1" si="201"/>
        <v>0</v>
      </c>
      <c r="W256" s="128">
        <f t="shared" ca="1" si="202"/>
        <v>0</v>
      </c>
      <c r="X256" s="128">
        <f t="shared" ca="1" si="203"/>
        <v>0</v>
      </c>
      <c r="Y256" s="128">
        <f t="shared" ca="1" si="204"/>
        <v>0</v>
      </c>
      <c r="Z256" s="128">
        <f t="shared" ca="1" si="205"/>
        <v>0</v>
      </c>
      <c r="AA256" s="134"/>
      <c r="AB256" s="128">
        <f t="shared" ca="1" si="245"/>
        <v>0</v>
      </c>
      <c r="AC256" s="128">
        <f t="shared" ca="1" si="246"/>
        <v>0</v>
      </c>
      <c r="AD256" s="128">
        <f t="shared" ca="1" si="247"/>
        <v>0</v>
      </c>
      <c r="AE256" s="128">
        <f t="shared" ca="1" si="248"/>
        <v>0</v>
      </c>
      <c r="AF256" s="128">
        <f t="shared" ca="1" si="249"/>
        <v>0</v>
      </c>
      <c r="AG256" s="128">
        <f t="shared" ca="1" si="250"/>
        <v>0</v>
      </c>
      <c r="AH256" s="128">
        <f t="shared" ca="1" si="251"/>
        <v>0</v>
      </c>
      <c r="AI256" s="128">
        <f t="shared" ca="1" si="252"/>
        <v>0</v>
      </c>
      <c r="AJ256" s="128">
        <f t="shared" ca="1" si="253"/>
        <v>0</v>
      </c>
      <c r="AK256" s="128">
        <f t="shared" ca="1" si="254"/>
        <v>0</v>
      </c>
      <c r="AL256" s="132">
        <f t="shared" ca="1" si="209"/>
        <v>0</v>
      </c>
      <c r="AM256" s="135"/>
      <c r="AN256" s="128">
        <f t="shared" ca="1" si="210"/>
        <v>0</v>
      </c>
      <c r="AO256" s="128">
        <f t="shared" ca="1" si="211"/>
        <v>0</v>
      </c>
      <c r="AP256" s="128">
        <f t="shared" ca="1" si="212"/>
        <v>0</v>
      </c>
      <c r="AQ256" s="128">
        <f t="shared" ca="1" si="213"/>
        <v>0</v>
      </c>
      <c r="AR256" s="128">
        <f t="shared" ca="1" si="214"/>
        <v>0</v>
      </c>
      <c r="AS256" s="128">
        <f t="shared" ca="1" si="215"/>
        <v>0</v>
      </c>
      <c r="AT256" s="128">
        <f t="shared" ca="1" si="216"/>
        <v>0</v>
      </c>
      <c r="AU256" s="128">
        <f t="shared" ca="1" si="217"/>
        <v>0</v>
      </c>
      <c r="AV256" s="128">
        <f t="shared" ca="1" si="218"/>
        <v>0</v>
      </c>
      <c r="AW256" s="128">
        <f t="shared" ca="1" si="219"/>
        <v>0</v>
      </c>
      <c r="AX256" s="132">
        <f t="shared" ca="1" si="255"/>
        <v>0</v>
      </c>
      <c r="AY256" s="132"/>
      <c r="AZ256" s="133">
        <f t="shared" ca="1" si="221"/>
        <v>0</v>
      </c>
      <c r="BA256" s="128">
        <f ca="1">IF(R255&lt;=0,0,IF($C256&lt;=SUM($AZ256:AZ256),0,IF(AO256+$C256-SUM($AZ256:AZ256)&gt;R255+AC256,R255+AC256-AO256,$C256-SUM($AZ256:AZ256))))</f>
        <v>0</v>
      </c>
      <c r="BB256" s="128">
        <f ca="1">IF(S255&lt;=0,0,IF($C256&lt;=SUM($AZ256:BA256),0,IF(AP256+$C256-SUM($AZ256:BA256)&gt;S255+AD256,S255+AD256-AP256,$C256-SUM($AZ256:BA256))))</f>
        <v>0</v>
      </c>
      <c r="BC256" s="128">
        <f ca="1">IF(T255&lt;=0,0,IF($C256&lt;=SUM($AZ256:BB256),0,IF(AQ256+$C256-SUM($AZ256:BB256)&gt;T255+AE256,T255+AE256-AQ256,$C256-SUM($AZ256:BB256))))</f>
        <v>0</v>
      </c>
      <c r="BD256" s="128">
        <f ca="1">IF(U255&lt;=0,0,IF($C256&lt;=SUM($AZ256:BC256),0,IF(AR256+$C256-SUM($AZ256:BC256)&gt;U255+AF256,U255+AF256-AR256,$C256-SUM($AZ256:BC256))))</f>
        <v>0</v>
      </c>
      <c r="BE256" s="128">
        <f ca="1">IF(V255&lt;=0,0,IF($C256&lt;=SUM($AZ256:BD256),0,IF(AS256+$C256-SUM($AZ256:BD256)&gt;V255+AG256,V255+AG256-AS256,$C256-SUM($AZ256:BD256))))</f>
        <v>0</v>
      </c>
      <c r="BF256" s="128">
        <f ca="1">IF(W255&lt;=0,0,IF($C256&lt;=SUM($AZ256:BE256),0,IF(AT256+$C256-SUM($AZ256:BE256)&gt;W255+AH256,W255+AH256-AT256,$C256-SUM($AZ256:BE256))))</f>
        <v>0</v>
      </c>
      <c r="BG256" s="128">
        <f ca="1">IF(X255&lt;=0,0,IF($C256&lt;=SUM($AZ256:BF256),0,IF(AU256+$C256-SUM($AZ256:BF256)&gt;X255+AI256,X255+AI256-AU256,$C256-SUM($AZ256:BF256))))</f>
        <v>0</v>
      </c>
      <c r="BH256" s="128">
        <f ca="1">IF(Y255&lt;=0,0,IF($C256&lt;=SUM($AZ256:BG256),0,IF(AV256+$C256-SUM($AZ256:BG256)&gt;Y255+AJ256,Y255+AJ256-AV256,$C256-SUM($AZ256:BG256))))</f>
        <v>0</v>
      </c>
      <c r="BI256" s="128">
        <f ca="1">IF(Z255&lt;=0,0,IF($C256&lt;=SUM($AZ256:BH256),0,IF(AW256+$C256-SUM($AZ256:BH256)&gt;Z255+AK256,Z255+AK256-AW256,$C256-SUM($AZ256:BH256))))</f>
        <v>0</v>
      </c>
    </row>
    <row r="257" spans="1:61" ht="11.1" customHeight="1" x14ac:dyDescent="0.25">
      <c r="A257" s="124" t="str">
        <f t="shared" ca="1" si="234"/>
        <v/>
      </c>
      <c r="B257" s="125" t="e">
        <f t="shared" ca="1" si="194"/>
        <v>#N/A</v>
      </c>
      <c r="C257" s="126" t="str">
        <f ca="1">IF(A257="","",IF(snowball,IF(($E$5-AX257)&lt;0,0,$E$5-AX257),0)+D257)</f>
        <v/>
      </c>
      <c r="D257" s="127"/>
      <c r="E257" s="128">
        <f t="shared" ca="1" si="235"/>
        <v>0</v>
      </c>
      <c r="F257" s="128">
        <f t="shared" ca="1" si="236"/>
        <v>0</v>
      </c>
      <c r="G257" s="128">
        <f t="shared" ca="1" si="237"/>
        <v>0</v>
      </c>
      <c r="H257" s="128">
        <f t="shared" ca="1" si="238"/>
        <v>0</v>
      </c>
      <c r="I257" s="128">
        <f t="shared" ca="1" si="239"/>
        <v>0</v>
      </c>
      <c r="J257" s="128">
        <f t="shared" ca="1" si="240"/>
        <v>0</v>
      </c>
      <c r="K257" s="128">
        <f t="shared" ca="1" si="241"/>
        <v>0</v>
      </c>
      <c r="L257" s="128">
        <f t="shared" ca="1" si="242"/>
        <v>0</v>
      </c>
      <c r="M257" s="128">
        <f t="shared" ca="1" si="243"/>
        <v>0</v>
      </c>
      <c r="N257" s="128">
        <f t="shared" ca="1" si="244"/>
        <v>0</v>
      </c>
      <c r="O257" s="129"/>
      <c r="P257" s="128">
        <f t="shared" ca="1" si="195"/>
        <v>0</v>
      </c>
      <c r="Q257" s="128">
        <f t="shared" ca="1" si="196"/>
        <v>0</v>
      </c>
      <c r="R257" s="128">
        <f t="shared" ca="1" si="197"/>
        <v>0</v>
      </c>
      <c r="S257" s="128">
        <f t="shared" ca="1" si="198"/>
        <v>0</v>
      </c>
      <c r="T257" s="128">
        <f t="shared" ca="1" si="199"/>
        <v>0</v>
      </c>
      <c r="U257" s="128">
        <f t="shared" ca="1" si="200"/>
        <v>0</v>
      </c>
      <c r="V257" s="128">
        <f t="shared" ca="1" si="201"/>
        <v>0</v>
      </c>
      <c r="W257" s="128">
        <f t="shared" ca="1" si="202"/>
        <v>0</v>
      </c>
      <c r="X257" s="128">
        <f t="shared" ca="1" si="203"/>
        <v>0</v>
      </c>
      <c r="Y257" s="128">
        <f t="shared" ca="1" si="204"/>
        <v>0</v>
      </c>
      <c r="Z257" s="128">
        <f t="shared" ca="1" si="205"/>
        <v>0</v>
      </c>
      <c r="AA257" s="134"/>
      <c r="AB257" s="128">
        <f t="shared" ca="1" si="245"/>
        <v>0</v>
      </c>
      <c r="AC257" s="128">
        <f t="shared" ca="1" si="246"/>
        <v>0</v>
      </c>
      <c r="AD257" s="128">
        <f t="shared" ca="1" si="247"/>
        <v>0</v>
      </c>
      <c r="AE257" s="128">
        <f t="shared" ca="1" si="248"/>
        <v>0</v>
      </c>
      <c r="AF257" s="128">
        <f t="shared" ca="1" si="249"/>
        <v>0</v>
      </c>
      <c r="AG257" s="128">
        <f t="shared" ca="1" si="250"/>
        <v>0</v>
      </c>
      <c r="AH257" s="128">
        <f t="shared" ca="1" si="251"/>
        <v>0</v>
      </c>
      <c r="AI257" s="128">
        <f t="shared" ca="1" si="252"/>
        <v>0</v>
      </c>
      <c r="AJ257" s="128">
        <f t="shared" ca="1" si="253"/>
        <v>0</v>
      </c>
      <c r="AK257" s="128">
        <f t="shared" ca="1" si="254"/>
        <v>0</v>
      </c>
      <c r="AL257" s="132">
        <f t="shared" ca="1" si="209"/>
        <v>0</v>
      </c>
      <c r="AM257" s="135"/>
      <c r="AN257" s="128">
        <f t="shared" ca="1" si="210"/>
        <v>0</v>
      </c>
      <c r="AO257" s="128">
        <f t="shared" ca="1" si="211"/>
        <v>0</v>
      </c>
      <c r="AP257" s="128">
        <f t="shared" ca="1" si="212"/>
        <v>0</v>
      </c>
      <c r="AQ257" s="128">
        <f t="shared" ca="1" si="213"/>
        <v>0</v>
      </c>
      <c r="AR257" s="128">
        <f t="shared" ca="1" si="214"/>
        <v>0</v>
      </c>
      <c r="AS257" s="128">
        <f t="shared" ca="1" si="215"/>
        <v>0</v>
      </c>
      <c r="AT257" s="128">
        <f t="shared" ca="1" si="216"/>
        <v>0</v>
      </c>
      <c r="AU257" s="128">
        <f t="shared" ca="1" si="217"/>
        <v>0</v>
      </c>
      <c r="AV257" s="128">
        <f t="shared" ca="1" si="218"/>
        <v>0</v>
      </c>
      <c r="AW257" s="128">
        <f t="shared" ca="1" si="219"/>
        <v>0</v>
      </c>
      <c r="AX257" s="132">
        <f t="shared" ca="1" si="255"/>
        <v>0</v>
      </c>
      <c r="AY257" s="132"/>
      <c r="AZ257" s="133">
        <f t="shared" ca="1" si="221"/>
        <v>0</v>
      </c>
      <c r="BA257" s="128">
        <f ca="1">IF(R256&lt;=0,0,IF($C257&lt;=SUM($AZ257:AZ257),0,IF(AO257+$C257-SUM($AZ257:AZ257)&gt;R256+AC257,R256+AC257-AO257,$C257-SUM($AZ257:AZ257))))</f>
        <v>0</v>
      </c>
      <c r="BB257" s="128">
        <f ca="1">IF(S256&lt;=0,0,IF($C257&lt;=SUM($AZ257:BA257),0,IF(AP257+$C257-SUM($AZ257:BA257)&gt;S256+AD257,S256+AD257-AP257,$C257-SUM($AZ257:BA257))))</f>
        <v>0</v>
      </c>
      <c r="BC257" s="128">
        <f ca="1">IF(T256&lt;=0,0,IF($C257&lt;=SUM($AZ257:BB257),0,IF(AQ257+$C257-SUM($AZ257:BB257)&gt;T256+AE257,T256+AE257-AQ257,$C257-SUM($AZ257:BB257))))</f>
        <v>0</v>
      </c>
      <c r="BD257" s="128">
        <f ca="1">IF(U256&lt;=0,0,IF($C257&lt;=SUM($AZ257:BC257),0,IF(AR257+$C257-SUM($AZ257:BC257)&gt;U256+AF257,U256+AF257-AR257,$C257-SUM($AZ257:BC257))))</f>
        <v>0</v>
      </c>
      <c r="BE257" s="128">
        <f ca="1">IF(V256&lt;=0,0,IF($C257&lt;=SUM($AZ257:BD257),0,IF(AS257+$C257-SUM($AZ257:BD257)&gt;V256+AG257,V256+AG257-AS257,$C257-SUM($AZ257:BD257))))</f>
        <v>0</v>
      </c>
      <c r="BF257" s="128">
        <f ca="1">IF(W256&lt;=0,0,IF($C257&lt;=SUM($AZ257:BE257),0,IF(AT257+$C257-SUM($AZ257:BE257)&gt;W256+AH257,W256+AH257-AT257,$C257-SUM($AZ257:BE257))))</f>
        <v>0</v>
      </c>
      <c r="BG257" s="128">
        <f ca="1">IF(X256&lt;=0,0,IF($C257&lt;=SUM($AZ257:BF257),0,IF(AU257+$C257-SUM($AZ257:BF257)&gt;X256+AI257,X256+AI257-AU257,$C257-SUM($AZ257:BF257))))</f>
        <v>0</v>
      </c>
      <c r="BH257" s="128">
        <f ca="1">IF(Y256&lt;=0,0,IF($C257&lt;=SUM($AZ257:BG257),0,IF(AV257+$C257-SUM($AZ257:BG257)&gt;Y256+AJ257,Y256+AJ257-AV257,$C257-SUM($AZ257:BG257))))</f>
        <v>0</v>
      </c>
      <c r="BI257" s="128">
        <f ca="1">IF(Z256&lt;=0,0,IF($C257&lt;=SUM($AZ257:BH257),0,IF(AW257+$C257-SUM($AZ257:BH257)&gt;Z256+AK257,Z256+AK257-AW257,$C257-SUM($AZ257:BH257))))</f>
        <v>0</v>
      </c>
    </row>
    <row r="258" spans="1:61" ht="11.1" customHeight="1" x14ac:dyDescent="0.25">
      <c r="A258" s="124" t="str">
        <f t="shared" ca="1" si="234"/>
        <v/>
      </c>
      <c r="B258" s="125" t="e">
        <f t="shared" ca="1" si="194"/>
        <v>#N/A</v>
      </c>
      <c r="C258" s="126" t="str">
        <f ca="1">IF(A258="","",IF(snowball,IF(($E$5-AX258)&lt;0,0,$E$5-AX258),0)+D258)</f>
        <v/>
      </c>
      <c r="D258" s="127"/>
      <c r="E258" s="128">
        <f t="shared" ca="1" si="235"/>
        <v>0</v>
      </c>
      <c r="F258" s="128">
        <f t="shared" ca="1" si="236"/>
        <v>0</v>
      </c>
      <c r="G258" s="128">
        <f t="shared" ca="1" si="237"/>
        <v>0</v>
      </c>
      <c r="H258" s="128">
        <f t="shared" ca="1" si="238"/>
        <v>0</v>
      </c>
      <c r="I258" s="128">
        <f t="shared" ca="1" si="239"/>
        <v>0</v>
      </c>
      <c r="J258" s="128">
        <f t="shared" ca="1" si="240"/>
        <v>0</v>
      </c>
      <c r="K258" s="128">
        <f t="shared" ca="1" si="241"/>
        <v>0</v>
      </c>
      <c r="L258" s="128">
        <f t="shared" ca="1" si="242"/>
        <v>0</v>
      </c>
      <c r="M258" s="128">
        <f t="shared" ca="1" si="243"/>
        <v>0</v>
      </c>
      <c r="N258" s="128">
        <f t="shared" ca="1" si="244"/>
        <v>0</v>
      </c>
      <c r="O258" s="129"/>
      <c r="P258" s="128">
        <f t="shared" ca="1" si="195"/>
        <v>0</v>
      </c>
      <c r="Q258" s="128">
        <f t="shared" ca="1" si="196"/>
        <v>0</v>
      </c>
      <c r="R258" s="128">
        <f t="shared" ca="1" si="197"/>
        <v>0</v>
      </c>
      <c r="S258" s="128">
        <f t="shared" ca="1" si="198"/>
        <v>0</v>
      </c>
      <c r="T258" s="128">
        <f t="shared" ca="1" si="199"/>
        <v>0</v>
      </c>
      <c r="U258" s="128">
        <f t="shared" ca="1" si="200"/>
        <v>0</v>
      </c>
      <c r="V258" s="128">
        <f t="shared" ca="1" si="201"/>
        <v>0</v>
      </c>
      <c r="W258" s="128">
        <f t="shared" ca="1" si="202"/>
        <v>0</v>
      </c>
      <c r="X258" s="128">
        <f t="shared" ca="1" si="203"/>
        <v>0</v>
      </c>
      <c r="Y258" s="128">
        <f t="shared" ca="1" si="204"/>
        <v>0</v>
      </c>
      <c r="Z258" s="128">
        <f t="shared" ca="1" si="205"/>
        <v>0</v>
      </c>
      <c r="AA258" s="134"/>
      <c r="AB258" s="128">
        <f t="shared" ca="1" si="245"/>
        <v>0</v>
      </c>
      <c r="AC258" s="128">
        <f t="shared" ca="1" si="246"/>
        <v>0</v>
      </c>
      <c r="AD258" s="128">
        <f t="shared" ca="1" si="247"/>
        <v>0</v>
      </c>
      <c r="AE258" s="128">
        <f t="shared" ca="1" si="248"/>
        <v>0</v>
      </c>
      <c r="AF258" s="128">
        <f t="shared" ca="1" si="249"/>
        <v>0</v>
      </c>
      <c r="AG258" s="128">
        <f t="shared" ca="1" si="250"/>
        <v>0</v>
      </c>
      <c r="AH258" s="128">
        <f t="shared" ca="1" si="251"/>
        <v>0</v>
      </c>
      <c r="AI258" s="128">
        <f t="shared" ca="1" si="252"/>
        <v>0</v>
      </c>
      <c r="AJ258" s="128">
        <f t="shared" ca="1" si="253"/>
        <v>0</v>
      </c>
      <c r="AK258" s="128">
        <f t="shared" ca="1" si="254"/>
        <v>0</v>
      </c>
      <c r="AL258" s="132">
        <f t="shared" ca="1" si="209"/>
        <v>0</v>
      </c>
      <c r="AM258" s="135"/>
      <c r="AN258" s="128">
        <f t="shared" ca="1" si="210"/>
        <v>0</v>
      </c>
      <c r="AO258" s="128">
        <f t="shared" ca="1" si="211"/>
        <v>0</v>
      </c>
      <c r="AP258" s="128">
        <f t="shared" ca="1" si="212"/>
        <v>0</v>
      </c>
      <c r="AQ258" s="128">
        <f t="shared" ca="1" si="213"/>
        <v>0</v>
      </c>
      <c r="AR258" s="128">
        <f t="shared" ca="1" si="214"/>
        <v>0</v>
      </c>
      <c r="AS258" s="128">
        <f t="shared" ca="1" si="215"/>
        <v>0</v>
      </c>
      <c r="AT258" s="128">
        <f t="shared" ca="1" si="216"/>
        <v>0</v>
      </c>
      <c r="AU258" s="128">
        <f t="shared" ca="1" si="217"/>
        <v>0</v>
      </c>
      <c r="AV258" s="128">
        <f t="shared" ca="1" si="218"/>
        <v>0</v>
      </c>
      <c r="AW258" s="128">
        <f t="shared" ca="1" si="219"/>
        <v>0</v>
      </c>
      <c r="AX258" s="132">
        <f t="shared" ca="1" si="255"/>
        <v>0</v>
      </c>
      <c r="AY258" s="132"/>
      <c r="AZ258" s="133">
        <f t="shared" ca="1" si="221"/>
        <v>0</v>
      </c>
      <c r="BA258" s="128">
        <f ca="1">IF(R257&lt;=0,0,IF($C258&lt;=SUM($AZ258:AZ258),0,IF(AO258+$C258-SUM($AZ258:AZ258)&gt;R257+AC258,R257+AC258-AO258,$C258-SUM($AZ258:AZ258))))</f>
        <v>0</v>
      </c>
      <c r="BB258" s="128">
        <f ca="1">IF(S257&lt;=0,0,IF($C258&lt;=SUM($AZ258:BA258),0,IF(AP258+$C258-SUM($AZ258:BA258)&gt;S257+AD258,S257+AD258-AP258,$C258-SUM($AZ258:BA258))))</f>
        <v>0</v>
      </c>
      <c r="BC258" s="128">
        <f ca="1">IF(T257&lt;=0,0,IF($C258&lt;=SUM($AZ258:BB258),0,IF(AQ258+$C258-SUM($AZ258:BB258)&gt;T257+AE258,T257+AE258-AQ258,$C258-SUM($AZ258:BB258))))</f>
        <v>0</v>
      </c>
      <c r="BD258" s="128">
        <f ca="1">IF(U257&lt;=0,0,IF($C258&lt;=SUM($AZ258:BC258),0,IF(AR258+$C258-SUM($AZ258:BC258)&gt;U257+AF258,U257+AF258-AR258,$C258-SUM($AZ258:BC258))))</f>
        <v>0</v>
      </c>
      <c r="BE258" s="128">
        <f ca="1">IF(V257&lt;=0,0,IF($C258&lt;=SUM($AZ258:BD258),0,IF(AS258+$C258-SUM($AZ258:BD258)&gt;V257+AG258,V257+AG258-AS258,$C258-SUM($AZ258:BD258))))</f>
        <v>0</v>
      </c>
      <c r="BF258" s="128">
        <f ca="1">IF(W257&lt;=0,0,IF($C258&lt;=SUM($AZ258:BE258),0,IF(AT258+$C258-SUM($AZ258:BE258)&gt;W257+AH258,W257+AH258-AT258,$C258-SUM($AZ258:BE258))))</f>
        <v>0</v>
      </c>
      <c r="BG258" s="128">
        <f ca="1">IF(X257&lt;=0,0,IF($C258&lt;=SUM($AZ258:BF258),0,IF(AU258+$C258-SUM($AZ258:BF258)&gt;X257+AI258,X257+AI258-AU258,$C258-SUM($AZ258:BF258))))</f>
        <v>0</v>
      </c>
      <c r="BH258" s="128">
        <f ca="1">IF(Y257&lt;=0,0,IF($C258&lt;=SUM($AZ258:BG258),0,IF(AV258+$C258-SUM($AZ258:BG258)&gt;Y257+AJ258,Y257+AJ258-AV258,$C258-SUM($AZ258:BG258))))</f>
        <v>0</v>
      </c>
      <c r="BI258" s="128">
        <f ca="1">IF(Z257&lt;=0,0,IF($C258&lt;=SUM($AZ258:BH258),0,IF(AW258+$C258-SUM($AZ258:BH258)&gt;Z257+AK258,Z257+AK258-AW258,$C258-SUM($AZ258:BH258))))</f>
        <v>0</v>
      </c>
    </row>
    <row r="259" spans="1:61" ht="11.1" customHeight="1" x14ac:dyDescent="0.25">
      <c r="A259" s="124" t="str">
        <f t="shared" ca="1" si="234"/>
        <v/>
      </c>
      <c r="B259" s="125" t="e">
        <f t="shared" ca="1" si="194"/>
        <v>#N/A</v>
      </c>
      <c r="C259" s="126" t="str">
        <f ca="1">IF(A259="","",IF(snowball,IF(($E$5-AX259)&lt;0,0,$E$5-AX259),0)+D259)</f>
        <v/>
      </c>
      <c r="D259" s="127"/>
      <c r="E259" s="128">
        <f t="shared" ca="1" si="235"/>
        <v>0</v>
      </c>
      <c r="F259" s="128">
        <f t="shared" ca="1" si="236"/>
        <v>0</v>
      </c>
      <c r="G259" s="128">
        <f t="shared" ca="1" si="237"/>
        <v>0</v>
      </c>
      <c r="H259" s="128">
        <f t="shared" ca="1" si="238"/>
        <v>0</v>
      </c>
      <c r="I259" s="128">
        <f t="shared" ca="1" si="239"/>
        <v>0</v>
      </c>
      <c r="J259" s="128">
        <f t="shared" ca="1" si="240"/>
        <v>0</v>
      </c>
      <c r="K259" s="128">
        <f t="shared" ca="1" si="241"/>
        <v>0</v>
      </c>
      <c r="L259" s="128">
        <f t="shared" ca="1" si="242"/>
        <v>0</v>
      </c>
      <c r="M259" s="128">
        <f t="shared" ca="1" si="243"/>
        <v>0</v>
      </c>
      <c r="N259" s="128">
        <f t="shared" ca="1" si="244"/>
        <v>0</v>
      </c>
      <c r="O259" s="129"/>
      <c r="P259" s="128">
        <f t="shared" ca="1" si="195"/>
        <v>0</v>
      </c>
      <c r="Q259" s="128">
        <f t="shared" ca="1" si="196"/>
        <v>0</v>
      </c>
      <c r="R259" s="128">
        <f t="shared" ca="1" si="197"/>
        <v>0</v>
      </c>
      <c r="S259" s="128">
        <f t="shared" ca="1" si="198"/>
        <v>0</v>
      </c>
      <c r="T259" s="128">
        <f t="shared" ca="1" si="199"/>
        <v>0</v>
      </c>
      <c r="U259" s="128">
        <f t="shared" ca="1" si="200"/>
        <v>0</v>
      </c>
      <c r="V259" s="128">
        <f t="shared" ca="1" si="201"/>
        <v>0</v>
      </c>
      <c r="W259" s="128">
        <f t="shared" ca="1" si="202"/>
        <v>0</v>
      </c>
      <c r="X259" s="128">
        <f t="shared" ca="1" si="203"/>
        <v>0</v>
      </c>
      <c r="Y259" s="128">
        <f t="shared" ca="1" si="204"/>
        <v>0</v>
      </c>
      <c r="Z259" s="128">
        <f t="shared" ca="1" si="205"/>
        <v>0</v>
      </c>
      <c r="AA259" s="134"/>
      <c r="AB259" s="128">
        <f t="shared" ca="1" si="245"/>
        <v>0</v>
      </c>
      <c r="AC259" s="128">
        <f t="shared" ca="1" si="246"/>
        <v>0</v>
      </c>
      <c r="AD259" s="128">
        <f t="shared" ca="1" si="247"/>
        <v>0</v>
      </c>
      <c r="AE259" s="128">
        <f t="shared" ca="1" si="248"/>
        <v>0</v>
      </c>
      <c r="AF259" s="128">
        <f t="shared" ca="1" si="249"/>
        <v>0</v>
      </c>
      <c r="AG259" s="128">
        <f t="shared" ca="1" si="250"/>
        <v>0</v>
      </c>
      <c r="AH259" s="128">
        <f t="shared" ca="1" si="251"/>
        <v>0</v>
      </c>
      <c r="AI259" s="128">
        <f t="shared" ca="1" si="252"/>
        <v>0</v>
      </c>
      <c r="AJ259" s="128">
        <f t="shared" ca="1" si="253"/>
        <v>0</v>
      </c>
      <c r="AK259" s="128">
        <f t="shared" ca="1" si="254"/>
        <v>0</v>
      </c>
      <c r="AL259" s="132">
        <f t="shared" ca="1" si="209"/>
        <v>0</v>
      </c>
      <c r="AM259" s="135"/>
      <c r="AN259" s="128">
        <f t="shared" ca="1" si="210"/>
        <v>0</v>
      </c>
      <c r="AO259" s="128">
        <f t="shared" ca="1" si="211"/>
        <v>0</v>
      </c>
      <c r="AP259" s="128">
        <f t="shared" ca="1" si="212"/>
        <v>0</v>
      </c>
      <c r="AQ259" s="128">
        <f t="shared" ca="1" si="213"/>
        <v>0</v>
      </c>
      <c r="AR259" s="128">
        <f t="shared" ca="1" si="214"/>
        <v>0</v>
      </c>
      <c r="AS259" s="128">
        <f t="shared" ca="1" si="215"/>
        <v>0</v>
      </c>
      <c r="AT259" s="128">
        <f t="shared" ca="1" si="216"/>
        <v>0</v>
      </c>
      <c r="AU259" s="128">
        <f t="shared" ca="1" si="217"/>
        <v>0</v>
      </c>
      <c r="AV259" s="128">
        <f t="shared" ca="1" si="218"/>
        <v>0</v>
      </c>
      <c r="AW259" s="128">
        <f t="shared" ca="1" si="219"/>
        <v>0</v>
      </c>
      <c r="AX259" s="132">
        <f t="shared" ca="1" si="255"/>
        <v>0</v>
      </c>
      <c r="AY259" s="132"/>
      <c r="AZ259" s="133">
        <f t="shared" ca="1" si="221"/>
        <v>0</v>
      </c>
      <c r="BA259" s="128">
        <f ca="1">IF(R258&lt;=0,0,IF($C259&lt;=SUM($AZ259:AZ259),0,IF(AO259+$C259-SUM($AZ259:AZ259)&gt;R258+AC259,R258+AC259-AO259,$C259-SUM($AZ259:AZ259))))</f>
        <v>0</v>
      </c>
      <c r="BB259" s="128">
        <f ca="1">IF(S258&lt;=0,0,IF($C259&lt;=SUM($AZ259:BA259),0,IF(AP259+$C259-SUM($AZ259:BA259)&gt;S258+AD259,S258+AD259-AP259,$C259-SUM($AZ259:BA259))))</f>
        <v>0</v>
      </c>
      <c r="BC259" s="128">
        <f ca="1">IF(T258&lt;=0,0,IF($C259&lt;=SUM($AZ259:BB259),0,IF(AQ259+$C259-SUM($AZ259:BB259)&gt;T258+AE259,T258+AE259-AQ259,$C259-SUM($AZ259:BB259))))</f>
        <v>0</v>
      </c>
      <c r="BD259" s="128">
        <f ca="1">IF(U258&lt;=0,0,IF($C259&lt;=SUM($AZ259:BC259),0,IF(AR259+$C259-SUM($AZ259:BC259)&gt;U258+AF259,U258+AF259-AR259,$C259-SUM($AZ259:BC259))))</f>
        <v>0</v>
      </c>
      <c r="BE259" s="128">
        <f ca="1">IF(V258&lt;=0,0,IF($C259&lt;=SUM($AZ259:BD259),0,IF(AS259+$C259-SUM($AZ259:BD259)&gt;V258+AG259,V258+AG259-AS259,$C259-SUM($AZ259:BD259))))</f>
        <v>0</v>
      </c>
      <c r="BF259" s="128">
        <f ca="1">IF(W258&lt;=0,0,IF($C259&lt;=SUM($AZ259:BE259),0,IF(AT259+$C259-SUM($AZ259:BE259)&gt;W258+AH259,W258+AH259-AT259,$C259-SUM($AZ259:BE259))))</f>
        <v>0</v>
      </c>
      <c r="BG259" s="128">
        <f ca="1">IF(X258&lt;=0,0,IF($C259&lt;=SUM($AZ259:BF259),0,IF(AU259+$C259-SUM($AZ259:BF259)&gt;X258+AI259,X258+AI259-AU259,$C259-SUM($AZ259:BF259))))</f>
        <v>0</v>
      </c>
      <c r="BH259" s="128">
        <f ca="1">IF(Y258&lt;=0,0,IF($C259&lt;=SUM($AZ259:BG259),0,IF(AV259+$C259-SUM($AZ259:BG259)&gt;Y258+AJ259,Y258+AJ259-AV259,$C259-SUM($AZ259:BG259))))</f>
        <v>0</v>
      </c>
      <c r="BI259" s="128">
        <f ca="1">IF(Z258&lt;=0,0,IF($C259&lt;=SUM($AZ259:BH259),0,IF(AW259+$C259-SUM($AZ259:BH259)&gt;Z258+AK259,Z258+AK259-AW259,$C259-SUM($AZ259:BH259))))</f>
        <v>0</v>
      </c>
    </row>
    <row r="260" spans="1:61" ht="11.1" customHeight="1" x14ac:dyDescent="0.25">
      <c r="A260" s="124" t="str">
        <f t="shared" ca="1" si="234"/>
        <v/>
      </c>
      <c r="B260" s="125" t="e">
        <f t="shared" ca="1" si="194"/>
        <v>#N/A</v>
      </c>
      <c r="C260" s="126" t="str">
        <f ca="1">IF(A260="","",IF(snowball,IF(($E$5-AX260)&lt;0,0,$E$5-AX260),0)+D260)</f>
        <v/>
      </c>
      <c r="D260" s="127"/>
      <c r="E260" s="128">
        <f t="shared" ca="1" si="235"/>
        <v>0</v>
      </c>
      <c r="F260" s="128">
        <f t="shared" ca="1" si="236"/>
        <v>0</v>
      </c>
      <c r="G260" s="128">
        <f t="shared" ca="1" si="237"/>
        <v>0</v>
      </c>
      <c r="H260" s="128">
        <f t="shared" ca="1" si="238"/>
        <v>0</v>
      </c>
      <c r="I260" s="128">
        <f t="shared" ca="1" si="239"/>
        <v>0</v>
      </c>
      <c r="J260" s="128">
        <f t="shared" ca="1" si="240"/>
        <v>0</v>
      </c>
      <c r="K260" s="128">
        <f t="shared" ca="1" si="241"/>
        <v>0</v>
      </c>
      <c r="L260" s="128">
        <f t="shared" ca="1" si="242"/>
        <v>0</v>
      </c>
      <c r="M260" s="128">
        <f t="shared" ca="1" si="243"/>
        <v>0</v>
      </c>
      <c r="N260" s="128">
        <f t="shared" ca="1" si="244"/>
        <v>0</v>
      </c>
      <c r="O260" s="129"/>
      <c r="P260" s="128">
        <f t="shared" ca="1" si="195"/>
        <v>0</v>
      </c>
      <c r="Q260" s="128">
        <f t="shared" ca="1" si="196"/>
        <v>0</v>
      </c>
      <c r="R260" s="128">
        <f t="shared" ca="1" si="197"/>
        <v>0</v>
      </c>
      <c r="S260" s="128">
        <f t="shared" ca="1" si="198"/>
        <v>0</v>
      </c>
      <c r="T260" s="128">
        <f t="shared" ca="1" si="199"/>
        <v>0</v>
      </c>
      <c r="U260" s="128">
        <f t="shared" ca="1" si="200"/>
        <v>0</v>
      </c>
      <c r="V260" s="128">
        <f t="shared" ca="1" si="201"/>
        <v>0</v>
      </c>
      <c r="W260" s="128">
        <f t="shared" ca="1" si="202"/>
        <v>0</v>
      </c>
      <c r="X260" s="128">
        <f t="shared" ca="1" si="203"/>
        <v>0</v>
      </c>
      <c r="Y260" s="128">
        <f t="shared" ca="1" si="204"/>
        <v>0</v>
      </c>
      <c r="Z260" s="128">
        <f t="shared" ca="1" si="205"/>
        <v>0</v>
      </c>
      <c r="AA260" s="134"/>
      <c r="AB260" s="128">
        <f t="shared" ca="1" si="245"/>
        <v>0</v>
      </c>
      <c r="AC260" s="128">
        <f t="shared" ca="1" si="246"/>
        <v>0</v>
      </c>
      <c r="AD260" s="128">
        <f t="shared" ca="1" si="247"/>
        <v>0</v>
      </c>
      <c r="AE260" s="128">
        <f t="shared" ca="1" si="248"/>
        <v>0</v>
      </c>
      <c r="AF260" s="128">
        <f t="shared" ca="1" si="249"/>
        <v>0</v>
      </c>
      <c r="AG260" s="128">
        <f t="shared" ca="1" si="250"/>
        <v>0</v>
      </c>
      <c r="AH260" s="128">
        <f t="shared" ca="1" si="251"/>
        <v>0</v>
      </c>
      <c r="AI260" s="128">
        <f t="shared" ca="1" si="252"/>
        <v>0</v>
      </c>
      <c r="AJ260" s="128">
        <f t="shared" ca="1" si="253"/>
        <v>0</v>
      </c>
      <c r="AK260" s="128">
        <f t="shared" ca="1" si="254"/>
        <v>0</v>
      </c>
      <c r="AL260" s="132">
        <f t="shared" ca="1" si="209"/>
        <v>0</v>
      </c>
      <c r="AM260" s="135"/>
      <c r="AN260" s="128">
        <f t="shared" ca="1" si="210"/>
        <v>0</v>
      </c>
      <c r="AO260" s="128">
        <f t="shared" ca="1" si="211"/>
        <v>0</v>
      </c>
      <c r="AP260" s="128">
        <f t="shared" ca="1" si="212"/>
        <v>0</v>
      </c>
      <c r="AQ260" s="128">
        <f t="shared" ca="1" si="213"/>
        <v>0</v>
      </c>
      <c r="AR260" s="128">
        <f t="shared" ca="1" si="214"/>
        <v>0</v>
      </c>
      <c r="AS260" s="128">
        <f t="shared" ca="1" si="215"/>
        <v>0</v>
      </c>
      <c r="AT260" s="128">
        <f t="shared" ca="1" si="216"/>
        <v>0</v>
      </c>
      <c r="AU260" s="128">
        <f t="shared" ca="1" si="217"/>
        <v>0</v>
      </c>
      <c r="AV260" s="128">
        <f t="shared" ca="1" si="218"/>
        <v>0</v>
      </c>
      <c r="AW260" s="128">
        <f t="shared" ca="1" si="219"/>
        <v>0</v>
      </c>
      <c r="AX260" s="132">
        <f t="shared" ca="1" si="255"/>
        <v>0</v>
      </c>
      <c r="AY260" s="132"/>
      <c r="AZ260" s="133">
        <f t="shared" ca="1" si="221"/>
        <v>0</v>
      </c>
      <c r="BA260" s="128">
        <f ca="1">IF(R259&lt;=0,0,IF($C260&lt;=SUM($AZ260:AZ260),0,IF(AO260+$C260-SUM($AZ260:AZ260)&gt;R259+AC260,R259+AC260-AO260,$C260-SUM($AZ260:AZ260))))</f>
        <v>0</v>
      </c>
      <c r="BB260" s="128">
        <f ca="1">IF(S259&lt;=0,0,IF($C260&lt;=SUM($AZ260:BA260),0,IF(AP260+$C260-SUM($AZ260:BA260)&gt;S259+AD260,S259+AD260-AP260,$C260-SUM($AZ260:BA260))))</f>
        <v>0</v>
      </c>
      <c r="BC260" s="128">
        <f ca="1">IF(T259&lt;=0,0,IF($C260&lt;=SUM($AZ260:BB260),0,IF(AQ260+$C260-SUM($AZ260:BB260)&gt;T259+AE260,T259+AE260-AQ260,$C260-SUM($AZ260:BB260))))</f>
        <v>0</v>
      </c>
      <c r="BD260" s="128">
        <f ca="1">IF(U259&lt;=0,0,IF($C260&lt;=SUM($AZ260:BC260),0,IF(AR260+$C260-SUM($AZ260:BC260)&gt;U259+AF260,U259+AF260-AR260,$C260-SUM($AZ260:BC260))))</f>
        <v>0</v>
      </c>
      <c r="BE260" s="128">
        <f ca="1">IF(V259&lt;=0,0,IF($C260&lt;=SUM($AZ260:BD260),0,IF(AS260+$C260-SUM($AZ260:BD260)&gt;V259+AG260,V259+AG260-AS260,$C260-SUM($AZ260:BD260))))</f>
        <v>0</v>
      </c>
      <c r="BF260" s="128">
        <f ca="1">IF(W259&lt;=0,0,IF($C260&lt;=SUM($AZ260:BE260),0,IF(AT260+$C260-SUM($AZ260:BE260)&gt;W259+AH260,W259+AH260-AT260,$C260-SUM($AZ260:BE260))))</f>
        <v>0</v>
      </c>
      <c r="BG260" s="128">
        <f ca="1">IF(X259&lt;=0,0,IF($C260&lt;=SUM($AZ260:BF260),0,IF(AU260+$C260-SUM($AZ260:BF260)&gt;X259+AI260,X259+AI260-AU260,$C260-SUM($AZ260:BF260))))</f>
        <v>0</v>
      </c>
      <c r="BH260" s="128">
        <f ca="1">IF(Y259&lt;=0,0,IF($C260&lt;=SUM($AZ260:BG260),0,IF(AV260+$C260-SUM($AZ260:BG260)&gt;Y259+AJ260,Y259+AJ260-AV260,$C260-SUM($AZ260:BG260))))</f>
        <v>0</v>
      </c>
      <c r="BI260" s="128">
        <f ca="1">IF(Z259&lt;=0,0,IF($C260&lt;=SUM($AZ260:BH260),0,IF(AW260+$C260-SUM($AZ260:BH260)&gt;Z259+AK260,Z259+AK260-AW260,$C260-SUM($AZ260:BH260))))</f>
        <v>0</v>
      </c>
    </row>
    <row r="261" spans="1:61" ht="11.1" customHeight="1" x14ac:dyDescent="0.25">
      <c r="A261" s="124" t="str">
        <f t="shared" ca="1" si="234"/>
        <v/>
      </c>
      <c r="B261" s="125" t="e">
        <f t="shared" ca="1" si="194"/>
        <v>#N/A</v>
      </c>
      <c r="C261" s="126" t="str">
        <f ca="1">IF(A261="","",IF(snowball,IF(($E$5-AX261)&lt;0,0,$E$5-AX261),0)+D261)</f>
        <v/>
      </c>
      <c r="D261" s="127"/>
      <c r="E261" s="128">
        <f t="shared" ca="1" si="235"/>
        <v>0</v>
      </c>
      <c r="F261" s="128">
        <f t="shared" ca="1" si="236"/>
        <v>0</v>
      </c>
      <c r="G261" s="128">
        <f t="shared" ca="1" si="237"/>
        <v>0</v>
      </c>
      <c r="H261" s="128">
        <f t="shared" ca="1" si="238"/>
        <v>0</v>
      </c>
      <c r="I261" s="128">
        <f t="shared" ca="1" si="239"/>
        <v>0</v>
      </c>
      <c r="J261" s="128">
        <f t="shared" ca="1" si="240"/>
        <v>0</v>
      </c>
      <c r="K261" s="128">
        <f t="shared" ca="1" si="241"/>
        <v>0</v>
      </c>
      <c r="L261" s="128">
        <f t="shared" ca="1" si="242"/>
        <v>0</v>
      </c>
      <c r="M261" s="128">
        <f t="shared" ca="1" si="243"/>
        <v>0</v>
      </c>
      <c r="N261" s="128">
        <f t="shared" ca="1" si="244"/>
        <v>0</v>
      </c>
      <c r="O261" s="129"/>
      <c r="P261" s="128">
        <f t="shared" ca="1" si="195"/>
        <v>0</v>
      </c>
      <c r="Q261" s="128">
        <f t="shared" ca="1" si="196"/>
        <v>0</v>
      </c>
      <c r="R261" s="128">
        <f t="shared" ca="1" si="197"/>
        <v>0</v>
      </c>
      <c r="S261" s="128">
        <f t="shared" ca="1" si="198"/>
        <v>0</v>
      </c>
      <c r="T261" s="128">
        <f t="shared" ca="1" si="199"/>
        <v>0</v>
      </c>
      <c r="U261" s="128">
        <f t="shared" ca="1" si="200"/>
        <v>0</v>
      </c>
      <c r="V261" s="128">
        <f t="shared" ca="1" si="201"/>
        <v>0</v>
      </c>
      <c r="W261" s="128">
        <f t="shared" ca="1" si="202"/>
        <v>0</v>
      </c>
      <c r="X261" s="128">
        <f t="shared" ca="1" si="203"/>
        <v>0</v>
      </c>
      <c r="Y261" s="128">
        <f t="shared" ca="1" si="204"/>
        <v>0</v>
      </c>
      <c r="Z261" s="128">
        <f t="shared" ca="1" si="205"/>
        <v>0</v>
      </c>
      <c r="AA261" s="134"/>
      <c r="AB261" s="128">
        <f t="shared" ca="1" si="245"/>
        <v>0</v>
      </c>
      <c r="AC261" s="128">
        <f t="shared" ca="1" si="246"/>
        <v>0</v>
      </c>
      <c r="AD261" s="128">
        <f t="shared" ca="1" si="247"/>
        <v>0</v>
      </c>
      <c r="AE261" s="128">
        <f t="shared" ca="1" si="248"/>
        <v>0</v>
      </c>
      <c r="AF261" s="128">
        <f t="shared" ca="1" si="249"/>
        <v>0</v>
      </c>
      <c r="AG261" s="128">
        <f t="shared" ca="1" si="250"/>
        <v>0</v>
      </c>
      <c r="AH261" s="128">
        <f t="shared" ca="1" si="251"/>
        <v>0</v>
      </c>
      <c r="AI261" s="128">
        <f t="shared" ca="1" si="252"/>
        <v>0</v>
      </c>
      <c r="AJ261" s="128">
        <f t="shared" ca="1" si="253"/>
        <v>0</v>
      </c>
      <c r="AK261" s="128">
        <f t="shared" ca="1" si="254"/>
        <v>0</v>
      </c>
      <c r="AL261" s="132">
        <f t="shared" ca="1" si="209"/>
        <v>0</v>
      </c>
      <c r="AM261" s="135"/>
      <c r="AN261" s="128">
        <f t="shared" ca="1" si="210"/>
        <v>0</v>
      </c>
      <c r="AO261" s="128">
        <f t="shared" ca="1" si="211"/>
        <v>0</v>
      </c>
      <c r="AP261" s="128">
        <f t="shared" ca="1" si="212"/>
        <v>0</v>
      </c>
      <c r="AQ261" s="128">
        <f t="shared" ca="1" si="213"/>
        <v>0</v>
      </c>
      <c r="AR261" s="128">
        <f t="shared" ca="1" si="214"/>
        <v>0</v>
      </c>
      <c r="AS261" s="128">
        <f t="shared" ca="1" si="215"/>
        <v>0</v>
      </c>
      <c r="AT261" s="128">
        <f t="shared" ca="1" si="216"/>
        <v>0</v>
      </c>
      <c r="AU261" s="128">
        <f t="shared" ca="1" si="217"/>
        <v>0</v>
      </c>
      <c r="AV261" s="128">
        <f t="shared" ca="1" si="218"/>
        <v>0</v>
      </c>
      <c r="AW261" s="128">
        <f t="shared" ca="1" si="219"/>
        <v>0</v>
      </c>
      <c r="AX261" s="132">
        <f t="shared" ca="1" si="255"/>
        <v>0</v>
      </c>
      <c r="AY261" s="132"/>
      <c r="AZ261" s="133">
        <f t="shared" ca="1" si="221"/>
        <v>0</v>
      </c>
      <c r="BA261" s="128">
        <f ca="1">IF(R260&lt;=0,0,IF($C261&lt;=SUM($AZ261:AZ261),0,IF(AO261+$C261-SUM($AZ261:AZ261)&gt;R260+AC261,R260+AC261-AO261,$C261-SUM($AZ261:AZ261))))</f>
        <v>0</v>
      </c>
      <c r="BB261" s="128">
        <f ca="1">IF(S260&lt;=0,0,IF($C261&lt;=SUM($AZ261:BA261),0,IF(AP261+$C261-SUM($AZ261:BA261)&gt;S260+AD261,S260+AD261-AP261,$C261-SUM($AZ261:BA261))))</f>
        <v>0</v>
      </c>
      <c r="BC261" s="128">
        <f ca="1">IF(T260&lt;=0,0,IF($C261&lt;=SUM($AZ261:BB261),0,IF(AQ261+$C261-SUM($AZ261:BB261)&gt;T260+AE261,T260+AE261-AQ261,$C261-SUM($AZ261:BB261))))</f>
        <v>0</v>
      </c>
      <c r="BD261" s="128">
        <f ca="1">IF(U260&lt;=0,0,IF($C261&lt;=SUM($AZ261:BC261),0,IF(AR261+$C261-SUM($AZ261:BC261)&gt;U260+AF261,U260+AF261-AR261,$C261-SUM($AZ261:BC261))))</f>
        <v>0</v>
      </c>
      <c r="BE261" s="128">
        <f ca="1">IF(V260&lt;=0,0,IF($C261&lt;=SUM($AZ261:BD261),0,IF(AS261+$C261-SUM($AZ261:BD261)&gt;V260+AG261,V260+AG261-AS261,$C261-SUM($AZ261:BD261))))</f>
        <v>0</v>
      </c>
      <c r="BF261" s="128">
        <f ca="1">IF(W260&lt;=0,0,IF($C261&lt;=SUM($AZ261:BE261),0,IF(AT261+$C261-SUM($AZ261:BE261)&gt;W260+AH261,W260+AH261-AT261,$C261-SUM($AZ261:BE261))))</f>
        <v>0</v>
      </c>
      <c r="BG261" s="128">
        <f ca="1">IF(X260&lt;=0,0,IF($C261&lt;=SUM($AZ261:BF261),0,IF(AU261+$C261-SUM($AZ261:BF261)&gt;X260+AI261,X260+AI261-AU261,$C261-SUM($AZ261:BF261))))</f>
        <v>0</v>
      </c>
      <c r="BH261" s="128">
        <f ca="1">IF(Y260&lt;=0,0,IF($C261&lt;=SUM($AZ261:BG261),0,IF(AV261+$C261-SUM($AZ261:BG261)&gt;Y260+AJ261,Y260+AJ261-AV261,$C261-SUM($AZ261:BG261))))</f>
        <v>0</v>
      </c>
      <c r="BI261" s="128">
        <f ca="1">IF(Z260&lt;=0,0,IF($C261&lt;=SUM($AZ261:BH261),0,IF(AW261+$C261-SUM($AZ261:BH261)&gt;Z260+AK261,Z260+AK261-AW261,$C261-SUM($AZ261:BH261))))</f>
        <v>0</v>
      </c>
    </row>
    <row r="262" spans="1:61" ht="11.1" customHeight="1" x14ac:dyDescent="0.25">
      <c r="A262" s="124" t="str">
        <f t="shared" ca="1" si="234"/>
        <v/>
      </c>
      <c r="B262" s="125" t="e">
        <f t="shared" ca="1" si="194"/>
        <v>#N/A</v>
      </c>
      <c r="C262" s="126" t="str">
        <f ca="1">IF(A262="","",IF(snowball,IF(($E$5-AX262)&lt;0,0,$E$5-AX262),0)+D262)</f>
        <v/>
      </c>
      <c r="D262" s="127"/>
      <c r="E262" s="128">
        <f t="shared" ca="1" si="235"/>
        <v>0</v>
      </c>
      <c r="F262" s="128">
        <f t="shared" ca="1" si="236"/>
        <v>0</v>
      </c>
      <c r="G262" s="128">
        <f t="shared" ca="1" si="237"/>
        <v>0</v>
      </c>
      <c r="H262" s="128">
        <f t="shared" ca="1" si="238"/>
        <v>0</v>
      </c>
      <c r="I262" s="128">
        <f t="shared" ca="1" si="239"/>
        <v>0</v>
      </c>
      <c r="J262" s="128">
        <f t="shared" ca="1" si="240"/>
        <v>0</v>
      </c>
      <c r="K262" s="128">
        <f t="shared" ca="1" si="241"/>
        <v>0</v>
      </c>
      <c r="L262" s="128">
        <f t="shared" ca="1" si="242"/>
        <v>0</v>
      </c>
      <c r="M262" s="128">
        <f t="shared" ca="1" si="243"/>
        <v>0</v>
      </c>
      <c r="N262" s="128">
        <f t="shared" ca="1" si="244"/>
        <v>0</v>
      </c>
      <c r="O262" s="129"/>
      <c r="P262" s="128">
        <f t="shared" ca="1" si="195"/>
        <v>0</v>
      </c>
      <c r="Q262" s="128">
        <f t="shared" ca="1" si="196"/>
        <v>0</v>
      </c>
      <c r="R262" s="128">
        <f t="shared" ca="1" si="197"/>
        <v>0</v>
      </c>
      <c r="S262" s="128">
        <f t="shared" ca="1" si="198"/>
        <v>0</v>
      </c>
      <c r="T262" s="128">
        <f t="shared" ca="1" si="199"/>
        <v>0</v>
      </c>
      <c r="U262" s="128">
        <f t="shared" ca="1" si="200"/>
        <v>0</v>
      </c>
      <c r="V262" s="128">
        <f t="shared" ca="1" si="201"/>
        <v>0</v>
      </c>
      <c r="W262" s="128">
        <f t="shared" ca="1" si="202"/>
        <v>0</v>
      </c>
      <c r="X262" s="128">
        <f t="shared" ca="1" si="203"/>
        <v>0</v>
      </c>
      <c r="Y262" s="128">
        <f t="shared" ca="1" si="204"/>
        <v>0</v>
      </c>
      <c r="Z262" s="128">
        <f t="shared" ca="1" si="205"/>
        <v>0</v>
      </c>
      <c r="AA262" s="134"/>
      <c r="AB262" s="128">
        <f t="shared" ca="1" si="245"/>
        <v>0</v>
      </c>
      <c r="AC262" s="128">
        <f t="shared" ca="1" si="246"/>
        <v>0</v>
      </c>
      <c r="AD262" s="128">
        <f t="shared" ca="1" si="247"/>
        <v>0</v>
      </c>
      <c r="AE262" s="128">
        <f t="shared" ca="1" si="248"/>
        <v>0</v>
      </c>
      <c r="AF262" s="128">
        <f t="shared" ca="1" si="249"/>
        <v>0</v>
      </c>
      <c r="AG262" s="128">
        <f t="shared" ca="1" si="250"/>
        <v>0</v>
      </c>
      <c r="AH262" s="128">
        <f t="shared" ca="1" si="251"/>
        <v>0</v>
      </c>
      <c r="AI262" s="128">
        <f t="shared" ca="1" si="252"/>
        <v>0</v>
      </c>
      <c r="AJ262" s="128">
        <f t="shared" ca="1" si="253"/>
        <v>0</v>
      </c>
      <c r="AK262" s="128">
        <f t="shared" ca="1" si="254"/>
        <v>0</v>
      </c>
      <c r="AL262" s="132">
        <f t="shared" ca="1" si="209"/>
        <v>0</v>
      </c>
      <c r="AM262" s="135"/>
      <c r="AN262" s="128">
        <f t="shared" ca="1" si="210"/>
        <v>0</v>
      </c>
      <c r="AO262" s="128">
        <f t="shared" ca="1" si="211"/>
        <v>0</v>
      </c>
      <c r="AP262" s="128">
        <f t="shared" ca="1" si="212"/>
        <v>0</v>
      </c>
      <c r="AQ262" s="128">
        <f t="shared" ca="1" si="213"/>
        <v>0</v>
      </c>
      <c r="AR262" s="128">
        <f t="shared" ca="1" si="214"/>
        <v>0</v>
      </c>
      <c r="AS262" s="128">
        <f t="shared" ca="1" si="215"/>
        <v>0</v>
      </c>
      <c r="AT262" s="128">
        <f t="shared" ca="1" si="216"/>
        <v>0</v>
      </c>
      <c r="AU262" s="128">
        <f t="shared" ca="1" si="217"/>
        <v>0</v>
      </c>
      <c r="AV262" s="128">
        <f t="shared" ca="1" si="218"/>
        <v>0</v>
      </c>
      <c r="AW262" s="128">
        <f t="shared" ca="1" si="219"/>
        <v>0</v>
      </c>
      <c r="AX262" s="132">
        <f t="shared" ca="1" si="255"/>
        <v>0</v>
      </c>
      <c r="AY262" s="132"/>
      <c r="AZ262" s="133">
        <f t="shared" ca="1" si="221"/>
        <v>0</v>
      </c>
      <c r="BA262" s="128">
        <f ca="1">IF(R261&lt;=0,0,IF($C262&lt;=SUM($AZ262:AZ262),0,IF(AO262+$C262-SUM($AZ262:AZ262)&gt;R261+AC262,R261+AC262-AO262,$C262-SUM($AZ262:AZ262))))</f>
        <v>0</v>
      </c>
      <c r="BB262" s="128">
        <f ca="1">IF(S261&lt;=0,0,IF($C262&lt;=SUM($AZ262:BA262),0,IF(AP262+$C262-SUM($AZ262:BA262)&gt;S261+AD262,S261+AD262-AP262,$C262-SUM($AZ262:BA262))))</f>
        <v>0</v>
      </c>
      <c r="BC262" s="128">
        <f ca="1">IF(T261&lt;=0,0,IF($C262&lt;=SUM($AZ262:BB262),0,IF(AQ262+$C262-SUM($AZ262:BB262)&gt;T261+AE262,T261+AE262-AQ262,$C262-SUM($AZ262:BB262))))</f>
        <v>0</v>
      </c>
      <c r="BD262" s="128">
        <f ca="1">IF(U261&lt;=0,0,IF($C262&lt;=SUM($AZ262:BC262),0,IF(AR262+$C262-SUM($AZ262:BC262)&gt;U261+AF262,U261+AF262-AR262,$C262-SUM($AZ262:BC262))))</f>
        <v>0</v>
      </c>
      <c r="BE262" s="128">
        <f ca="1">IF(V261&lt;=0,0,IF($C262&lt;=SUM($AZ262:BD262),0,IF(AS262+$C262-SUM($AZ262:BD262)&gt;V261+AG262,V261+AG262-AS262,$C262-SUM($AZ262:BD262))))</f>
        <v>0</v>
      </c>
      <c r="BF262" s="128">
        <f ca="1">IF(W261&lt;=0,0,IF($C262&lt;=SUM($AZ262:BE262),0,IF(AT262+$C262-SUM($AZ262:BE262)&gt;W261+AH262,W261+AH262-AT262,$C262-SUM($AZ262:BE262))))</f>
        <v>0</v>
      </c>
      <c r="BG262" s="128">
        <f ca="1">IF(X261&lt;=0,0,IF($C262&lt;=SUM($AZ262:BF262),0,IF(AU262+$C262-SUM($AZ262:BF262)&gt;X261+AI262,X261+AI262-AU262,$C262-SUM($AZ262:BF262))))</f>
        <v>0</v>
      </c>
      <c r="BH262" s="128">
        <f ca="1">IF(Y261&lt;=0,0,IF($C262&lt;=SUM($AZ262:BG262),0,IF(AV262+$C262-SUM($AZ262:BG262)&gt;Y261+AJ262,Y261+AJ262-AV262,$C262-SUM($AZ262:BG262))))</f>
        <v>0</v>
      </c>
      <c r="BI262" s="128">
        <f ca="1">IF(Z261&lt;=0,0,IF($C262&lt;=SUM($AZ262:BH262),0,IF(AW262+$C262-SUM($AZ262:BH262)&gt;Z261+AK262,Z261+AK262-AW262,$C262-SUM($AZ262:BH262))))</f>
        <v>0</v>
      </c>
    </row>
    <row r="263" spans="1:61" ht="11.1" customHeight="1" x14ac:dyDescent="0.25">
      <c r="A263" s="124" t="str">
        <f t="shared" ca="1" si="234"/>
        <v/>
      </c>
      <c r="B263" s="125" t="e">
        <f t="shared" ca="1" si="194"/>
        <v>#N/A</v>
      </c>
      <c r="C263" s="126" t="str">
        <f ca="1">IF(A263="","",IF(snowball,IF(($E$5-AX263)&lt;0,0,$E$5-AX263),0)+D263)</f>
        <v/>
      </c>
      <c r="D263" s="127"/>
      <c r="E263" s="128">
        <f t="shared" ca="1" si="235"/>
        <v>0</v>
      </c>
      <c r="F263" s="128">
        <f t="shared" ca="1" si="236"/>
        <v>0</v>
      </c>
      <c r="G263" s="128">
        <f t="shared" ca="1" si="237"/>
        <v>0</v>
      </c>
      <c r="H263" s="128">
        <f t="shared" ca="1" si="238"/>
        <v>0</v>
      </c>
      <c r="I263" s="128">
        <f t="shared" ca="1" si="239"/>
        <v>0</v>
      </c>
      <c r="J263" s="128">
        <f t="shared" ca="1" si="240"/>
        <v>0</v>
      </c>
      <c r="K263" s="128">
        <f t="shared" ca="1" si="241"/>
        <v>0</v>
      </c>
      <c r="L263" s="128">
        <f t="shared" ca="1" si="242"/>
        <v>0</v>
      </c>
      <c r="M263" s="128">
        <f t="shared" ca="1" si="243"/>
        <v>0</v>
      </c>
      <c r="N263" s="128">
        <f t="shared" ca="1" si="244"/>
        <v>0</v>
      </c>
      <c r="O263" s="129"/>
      <c r="P263" s="128">
        <f t="shared" ca="1" si="195"/>
        <v>0</v>
      </c>
      <c r="Q263" s="128">
        <f t="shared" ca="1" si="196"/>
        <v>0</v>
      </c>
      <c r="R263" s="128">
        <f t="shared" ca="1" si="197"/>
        <v>0</v>
      </c>
      <c r="S263" s="128">
        <f t="shared" ca="1" si="198"/>
        <v>0</v>
      </c>
      <c r="T263" s="128">
        <f t="shared" ca="1" si="199"/>
        <v>0</v>
      </c>
      <c r="U263" s="128">
        <f t="shared" ca="1" si="200"/>
        <v>0</v>
      </c>
      <c r="V263" s="128">
        <f t="shared" ca="1" si="201"/>
        <v>0</v>
      </c>
      <c r="W263" s="128">
        <f t="shared" ca="1" si="202"/>
        <v>0</v>
      </c>
      <c r="X263" s="128">
        <f t="shared" ca="1" si="203"/>
        <v>0</v>
      </c>
      <c r="Y263" s="128">
        <f t="shared" ca="1" si="204"/>
        <v>0</v>
      </c>
      <c r="Z263" s="128">
        <f t="shared" ca="1" si="205"/>
        <v>0</v>
      </c>
      <c r="AA263" s="134"/>
      <c r="AB263" s="128">
        <f t="shared" ca="1" si="245"/>
        <v>0</v>
      </c>
      <c r="AC263" s="128">
        <f t="shared" ca="1" si="246"/>
        <v>0</v>
      </c>
      <c r="AD263" s="128">
        <f t="shared" ca="1" si="247"/>
        <v>0</v>
      </c>
      <c r="AE263" s="128">
        <f t="shared" ca="1" si="248"/>
        <v>0</v>
      </c>
      <c r="AF263" s="128">
        <f t="shared" ca="1" si="249"/>
        <v>0</v>
      </c>
      <c r="AG263" s="128">
        <f t="shared" ca="1" si="250"/>
        <v>0</v>
      </c>
      <c r="AH263" s="128">
        <f t="shared" ca="1" si="251"/>
        <v>0</v>
      </c>
      <c r="AI263" s="128">
        <f t="shared" ca="1" si="252"/>
        <v>0</v>
      </c>
      <c r="AJ263" s="128">
        <f t="shared" ca="1" si="253"/>
        <v>0</v>
      </c>
      <c r="AK263" s="128">
        <f t="shared" ca="1" si="254"/>
        <v>0</v>
      </c>
      <c r="AL263" s="132">
        <f t="shared" ca="1" si="209"/>
        <v>0</v>
      </c>
      <c r="AM263" s="135"/>
      <c r="AN263" s="128">
        <f t="shared" ca="1" si="210"/>
        <v>0</v>
      </c>
      <c r="AO263" s="128">
        <f t="shared" ca="1" si="211"/>
        <v>0</v>
      </c>
      <c r="AP263" s="128">
        <f t="shared" ca="1" si="212"/>
        <v>0</v>
      </c>
      <c r="AQ263" s="128">
        <f t="shared" ca="1" si="213"/>
        <v>0</v>
      </c>
      <c r="AR263" s="128">
        <f t="shared" ca="1" si="214"/>
        <v>0</v>
      </c>
      <c r="AS263" s="128">
        <f t="shared" ca="1" si="215"/>
        <v>0</v>
      </c>
      <c r="AT263" s="128">
        <f t="shared" ca="1" si="216"/>
        <v>0</v>
      </c>
      <c r="AU263" s="128">
        <f t="shared" ca="1" si="217"/>
        <v>0</v>
      </c>
      <c r="AV263" s="128">
        <f t="shared" ca="1" si="218"/>
        <v>0</v>
      </c>
      <c r="AW263" s="128">
        <f t="shared" ca="1" si="219"/>
        <v>0</v>
      </c>
      <c r="AX263" s="132">
        <f t="shared" ca="1" si="255"/>
        <v>0</v>
      </c>
      <c r="AY263" s="132"/>
      <c r="AZ263" s="133">
        <f t="shared" ca="1" si="221"/>
        <v>0</v>
      </c>
      <c r="BA263" s="128">
        <f ca="1">IF(R262&lt;=0,0,IF($C263&lt;=SUM($AZ263:AZ263),0,IF(AO263+$C263-SUM($AZ263:AZ263)&gt;R262+AC263,R262+AC263-AO263,$C263-SUM($AZ263:AZ263))))</f>
        <v>0</v>
      </c>
      <c r="BB263" s="128">
        <f ca="1">IF(S262&lt;=0,0,IF($C263&lt;=SUM($AZ263:BA263),0,IF(AP263+$C263-SUM($AZ263:BA263)&gt;S262+AD263,S262+AD263-AP263,$C263-SUM($AZ263:BA263))))</f>
        <v>0</v>
      </c>
      <c r="BC263" s="128">
        <f ca="1">IF(T262&lt;=0,0,IF($C263&lt;=SUM($AZ263:BB263),0,IF(AQ263+$C263-SUM($AZ263:BB263)&gt;T262+AE263,T262+AE263-AQ263,$C263-SUM($AZ263:BB263))))</f>
        <v>0</v>
      </c>
      <c r="BD263" s="128">
        <f ca="1">IF(U262&lt;=0,0,IF($C263&lt;=SUM($AZ263:BC263),0,IF(AR263+$C263-SUM($AZ263:BC263)&gt;U262+AF263,U262+AF263-AR263,$C263-SUM($AZ263:BC263))))</f>
        <v>0</v>
      </c>
      <c r="BE263" s="128">
        <f ca="1">IF(V262&lt;=0,0,IF($C263&lt;=SUM($AZ263:BD263),0,IF(AS263+$C263-SUM($AZ263:BD263)&gt;V262+AG263,V262+AG263-AS263,$C263-SUM($AZ263:BD263))))</f>
        <v>0</v>
      </c>
      <c r="BF263" s="128">
        <f ca="1">IF(W262&lt;=0,0,IF($C263&lt;=SUM($AZ263:BE263),0,IF(AT263+$C263-SUM($AZ263:BE263)&gt;W262+AH263,W262+AH263-AT263,$C263-SUM($AZ263:BE263))))</f>
        <v>0</v>
      </c>
      <c r="BG263" s="128">
        <f ca="1">IF(X262&lt;=0,0,IF($C263&lt;=SUM($AZ263:BF263),0,IF(AU263+$C263-SUM($AZ263:BF263)&gt;X262+AI263,X262+AI263-AU263,$C263-SUM($AZ263:BF263))))</f>
        <v>0</v>
      </c>
      <c r="BH263" s="128">
        <f ca="1">IF(Y262&lt;=0,0,IF($C263&lt;=SUM($AZ263:BG263),0,IF(AV263+$C263-SUM($AZ263:BG263)&gt;Y262+AJ263,Y262+AJ263-AV263,$C263-SUM($AZ263:BG263))))</f>
        <v>0</v>
      </c>
      <c r="BI263" s="128">
        <f ca="1">IF(Z262&lt;=0,0,IF($C263&lt;=SUM($AZ263:BH263),0,IF(AW263+$C263-SUM($AZ263:BH263)&gt;Z262+AK263,Z262+AK263-AW263,$C263-SUM($AZ263:BH263))))</f>
        <v>0</v>
      </c>
    </row>
    <row r="264" spans="1:61" ht="11.1" customHeight="1" x14ac:dyDescent="0.25">
      <c r="A264" s="124" t="str">
        <f t="shared" ca="1" si="234"/>
        <v/>
      </c>
      <c r="B264" s="125" t="e">
        <f t="shared" ca="1" si="194"/>
        <v>#N/A</v>
      </c>
      <c r="C264" s="126" t="str">
        <f ca="1">IF(A264="","",IF(snowball,IF(($E$5-AX264)&lt;0,0,$E$5-AX264),0)+D264)</f>
        <v/>
      </c>
      <c r="D264" s="127"/>
      <c r="E264" s="128">
        <f t="shared" ca="1" si="235"/>
        <v>0</v>
      </c>
      <c r="F264" s="128">
        <f t="shared" ca="1" si="236"/>
        <v>0</v>
      </c>
      <c r="G264" s="128">
        <f t="shared" ca="1" si="237"/>
        <v>0</v>
      </c>
      <c r="H264" s="128">
        <f t="shared" ca="1" si="238"/>
        <v>0</v>
      </c>
      <c r="I264" s="128">
        <f t="shared" ca="1" si="239"/>
        <v>0</v>
      </c>
      <c r="J264" s="128">
        <f t="shared" ca="1" si="240"/>
        <v>0</v>
      </c>
      <c r="K264" s="128">
        <f t="shared" ca="1" si="241"/>
        <v>0</v>
      </c>
      <c r="L264" s="128">
        <f t="shared" ca="1" si="242"/>
        <v>0</v>
      </c>
      <c r="M264" s="128">
        <f t="shared" ca="1" si="243"/>
        <v>0</v>
      </c>
      <c r="N264" s="128">
        <f t="shared" ca="1" si="244"/>
        <v>0</v>
      </c>
      <c r="O264" s="129"/>
      <c r="P264" s="128">
        <f t="shared" ca="1" si="195"/>
        <v>0</v>
      </c>
      <c r="Q264" s="128">
        <f t="shared" ca="1" si="196"/>
        <v>0</v>
      </c>
      <c r="R264" s="128">
        <f t="shared" ca="1" si="197"/>
        <v>0</v>
      </c>
      <c r="S264" s="128">
        <f t="shared" ca="1" si="198"/>
        <v>0</v>
      </c>
      <c r="T264" s="128">
        <f t="shared" ca="1" si="199"/>
        <v>0</v>
      </c>
      <c r="U264" s="128">
        <f t="shared" ca="1" si="200"/>
        <v>0</v>
      </c>
      <c r="V264" s="128">
        <f t="shared" ca="1" si="201"/>
        <v>0</v>
      </c>
      <c r="W264" s="128">
        <f t="shared" ca="1" si="202"/>
        <v>0</v>
      </c>
      <c r="X264" s="128">
        <f t="shared" ca="1" si="203"/>
        <v>0</v>
      </c>
      <c r="Y264" s="128">
        <f t="shared" ca="1" si="204"/>
        <v>0</v>
      </c>
      <c r="Z264" s="128">
        <f t="shared" ca="1" si="205"/>
        <v>0</v>
      </c>
      <c r="AA264" s="134"/>
      <c r="AB264" s="128">
        <f t="shared" ca="1" si="245"/>
        <v>0</v>
      </c>
      <c r="AC264" s="128">
        <f t="shared" ca="1" si="246"/>
        <v>0</v>
      </c>
      <c r="AD264" s="128">
        <f t="shared" ca="1" si="247"/>
        <v>0</v>
      </c>
      <c r="AE264" s="128">
        <f t="shared" ca="1" si="248"/>
        <v>0</v>
      </c>
      <c r="AF264" s="128">
        <f t="shared" ca="1" si="249"/>
        <v>0</v>
      </c>
      <c r="AG264" s="128">
        <f t="shared" ca="1" si="250"/>
        <v>0</v>
      </c>
      <c r="AH264" s="128">
        <f t="shared" ca="1" si="251"/>
        <v>0</v>
      </c>
      <c r="AI264" s="128">
        <f t="shared" ca="1" si="252"/>
        <v>0</v>
      </c>
      <c r="AJ264" s="128">
        <f t="shared" ca="1" si="253"/>
        <v>0</v>
      </c>
      <c r="AK264" s="128">
        <f t="shared" ca="1" si="254"/>
        <v>0</v>
      </c>
      <c r="AL264" s="132">
        <f t="shared" ca="1" si="209"/>
        <v>0</v>
      </c>
      <c r="AM264" s="135"/>
      <c r="AN264" s="128">
        <f t="shared" ca="1" si="210"/>
        <v>0</v>
      </c>
      <c r="AO264" s="128">
        <f t="shared" ca="1" si="211"/>
        <v>0</v>
      </c>
      <c r="AP264" s="128">
        <f t="shared" ca="1" si="212"/>
        <v>0</v>
      </c>
      <c r="AQ264" s="128">
        <f t="shared" ca="1" si="213"/>
        <v>0</v>
      </c>
      <c r="AR264" s="128">
        <f t="shared" ca="1" si="214"/>
        <v>0</v>
      </c>
      <c r="AS264" s="128">
        <f t="shared" ca="1" si="215"/>
        <v>0</v>
      </c>
      <c r="AT264" s="128">
        <f t="shared" ca="1" si="216"/>
        <v>0</v>
      </c>
      <c r="AU264" s="128">
        <f t="shared" ca="1" si="217"/>
        <v>0</v>
      </c>
      <c r="AV264" s="128">
        <f t="shared" ca="1" si="218"/>
        <v>0</v>
      </c>
      <c r="AW264" s="128">
        <f t="shared" ca="1" si="219"/>
        <v>0</v>
      </c>
      <c r="AX264" s="132">
        <f t="shared" ca="1" si="255"/>
        <v>0</v>
      </c>
      <c r="AY264" s="132"/>
      <c r="AZ264" s="133">
        <f t="shared" ca="1" si="221"/>
        <v>0</v>
      </c>
      <c r="BA264" s="128">
        <f ca="1">IF(R263&lt;=0,0,IF($C264&lt;=SUM($AZ264:AZ264),0,IF(AO264+$C264-SUM($AZ264:AZ264)&gt;R263+AC264,R263+AC264-AO264,$C264-SUM($AZ264:AZ264))))</f>
        <v>0</v>
      </c>
      <c r="BB264" s="128">
        <f ca="1">IF(S263&lt;=0,0,IF($C264&lt;=SUM($AZ264:BA264),0,IF(AP264+$C264-SUM($AZ264:BA264)&gt;S263+AD264,S263+AD264-AP264,$C264-SUM($AZ264:BA264))))</f>
        <v>0</v>
      </c>
      <c r="BC264" s="128">
        <f ca="1">IF(T263&lt;=0,0,IF($C264&lt;=SUM($AZ264:BB264),0,IF(AQ264+$C264-SUM($AZ264:BB264)&gt;T263+AE264,T263+AE264-AQ264,$C264-SUM($AZ264:BB264))))</f>
        <v>0</v>
      </c>
      <c r="BD264" s="128">
        <f ca="1">IF(U263&lt;=0,0,IF($C264&lt;=SUM($AZ264:BC264),0,IF(AR264+$C264-SUM($AZ264:BC264)&gt;U263+AF264,U263+AF264-AR264,$C264-SUM($AZ264:BC264))))</f>
        <v>0</v>
      </c>
      <c r="BE264" s="128">
        <f ca="1">IF(V263&lt;=0,0,IF($C264&lt;=SUM($AZ264:BD264),0,IF(AS264+$C264-SUM($AZ264:BD264)&gt;V263+AG264,V263+AG264-AS264,$C264-SUM($AZ264:BD264))))</f>
        <v>0</v>
      </c>
      <c r="BF264" s="128">
        <f ca="1">IF(W263&lt;=0,0,IF($C264&lt;=SUM($AZ264:BE264),0,IF(AT264+$C264-SUM($AZ264:BE264)&gt;W263+AH264,W263+AH264-AT264,$C264-SUM($AZ264:BE264))))</f>
        <v>0</v>
      </c>
      <c r="BG264" s="128">
        <f ca="1">IF(X263&lt;=0,0,IF($C264&lt;=SUM($AZ264:BF264),0,IF(AU264+$C264-SUM($AZ264:BF264)&gt;X263+AI264,X263+AI264-AU264,$C264-SUM($AZ264:BF264))))</f>
        <v>0</v>
      </c>
      <c r="BH264" s="128">
        <f ca="1">IF(Y263&lt;=0,0,IF($C264&lt;=SUM($AZ264:BG264),0,IF(AV264+$C264-SUM($AZ264:BG264)&gt;Y263+AJ264,Y263+AJ264-AV264,$C264-SUM($AZ264:BG264))))</f>
        <v>0</v>
      </c>
      <c r="BI264" s="128">
        <f ca="1">IF(Z263&lt;=0,0,IF($C264&lt;=SUM($AZ264:BH264),0,IF(AW264+$C264-SUM($AZ264:BH264)&gt;Z263+AK264,Z263+AK264-AW264,$C264-SUM($AZ264:BH264))))</f>
        <v>0</v>
      </c>
    </row>
    <row r="265" spans="1:61" ht="11.1" customHeight="1" x14ac:dyDescent="0.25">
      <c r="A265" s="124" t="str">
        <f t="shared" ca="1" si="234"/>
        <v/>
      </c>
      <c r="B265" s="125" t="e">
        <f t="shared" ca="1" si="194"/>
        <v>#N/A</v>
      </c>
      <c r="C265" s="126" t="str">
        <f ca="1">IF(A265="","",IF(snowball,IF(($E$5-AX265)&lt;0,0,$E$5-AX265),0)+D265)</f>
        <v/>
      </c>
      <c r="D265" s="127"/>
      <c r="E265" s="128">
        <f t="shared" ca="1" si="235"/>
        <v>0</v>
      </c>
      <c r="F265" s="128">
        <f t="shared" ca="1" si="236"/>
        <v>0</v>
      </c>
      <c r="G265" s="128">
        <f t="shared" ca="1" si="237"/>
        <v>0</v>
      </c>
      <c r="H265" s="128">
        <f t="shared" ca="1" si="238"/>
        <v>0</v>
      </c>
      <c r="I265" s="128">
        <f t="shared" ca="1" si="239"/>
        <v>0</v>
      </c>
      <c r="J265" s="128">
        <f t="shared" ca="1" si="240"/>
        <v>0</v>
      </c>
      <c r="K265" s="128">
        <f t="shared" ca="1" si="241"/>
        <v>0</v>
      </c>
      <c r="L265" s="128">
        <f t="shared" ca="1" si="242"/>
        <v>0</v>
      </c>
      <c r="M265" s="128">
        <f t="shared" ca="1" si="243"/>
        <v>0</v>
      </c>
      <c r="N265" s="128">
        <f t="shared" ca="1" si="244"/>
        <v>0</v>
      </c>
      <c r="O265" s="129"/>
      <c r="P265" s="128">
        <f t="shared" ca="1" si="195"/>
        <v>0</v>
      </c>
      <c r="Q265" s="128">
        <f t="shared" ca="1" si="196"/>
        <v>0</v>
      </c>
      <c r="R265" s="128">
        <f t="shared" ca="1" si="197"/>
        <v>0</v>
      </c>
      <c r="S265" s="128">
        <f t="shared" ca="1" si="198"/>
        <v>0</v>
      </c>
      <c r="T265" s="128">
        <f t="shared" ca="1" si="199"/>
        <v>0</v>
      </c>
      <c r="U265" s="128">
        <f t="shared" ca="1" si="200"/>
        <v>0</v>
      </c>
      <c r="V265" s="128">
        <f t="shared" ca="1" si="201"/>
        <v>0</v>
      </c>
      <c r="W265" s="128">
        <f t="shared" ca="1" si="202"/>
        <v>0</v>
      </c>
      <c r="X265" s="128">
        <f t="shared" ca="1" si="203"/>
        <v>0</v>
      </c>
      <c r="Y265" s="128">
        <f t="shared" ca="1" si="204"/>
        <v>0</v>
      </c>
      <c r="Z265" s="128">
        <f t="shared" ca="1" si="205"/>
        <v>0</v>
      </c>
      <c r="AA265" s="134"/>
      <c r="AB265" s="128">
        <f t="shared" ca="1" si="245"/>
        <v>0</v>
      </c>
      <c r="AC265" s="128">
        <f t="shared" ca="1" si="246"/>
        <v>0</v>
      </c>
      <c r="AD265" s="128">
        <f t="shared" ca="1" si="247"/>
        <v>0</v>
      </c>
      <c r="AE265" s="128">
        <f t="shared" ca="1" si="248"/>
        <v>0</v>
      </c>
      <c r="AF265" s="128">
        <f t="shared" ca="1" si="249"/>
        <v>0</v>
      </c>
      <c r="AG265" s="128">
        <f t="shared" ca="1" si="250"/>
        <v>0</v>
      </c>
      <c r="AH265" s="128">
        <f t="shared" ca="1" si="251"/>
        <v>0</v>
      </c>
      <c r="AI265" s="128">
        <f t="shared" ca="1" si="252"/>
        <v>0</v>
      </c>
      <c r="AJ265" s="128">
        <f t="shared" ca="1" si="253"/>
        <v>0</v>
      </c>
      <c r="AK265" s="128">
        <f t="shared" ca="1" si="254"/>
        <v>0</v>
      </c>
      <c r="AL265" s="132">
        <f t="shared" ca="1" si="209"/>
        <v>0</v>
      </c>
      <c r="AM265" s="135"/>
      <c r="AN265" s="128">
        <f t="shared" ca="1" si="210"/>
        <v>0</v>
      </c>
      <c r="AO265" s="128">
        <f t="shared" ca="1" si="211"/>
        <v>0</v>
      </c>
      <c r="AP265" s="128">
        <f t="shared" ca="1" si="212"/>
        <v>0</v>
      </c>
      <c r="AQ265" s="128">
        <f t="shared" ca="1" si="213"/>
        <v>0</v>
      </c>
      <c r="AR265" s="128">
        <f t="shared" ca="1" si="214"/>
        <v>0</v>
      </c>
      <c r="AS265" s="128">
        <f t="shared" ca="1" si="215"/>
        <v>0</v>
      </c>
      <c r="AT265" s="128">
        <f t="shared" ca="1" si="216"/>
        <v>0</v>
      </c>
      <c r="AU265" s="128">
        <f t="shared" ca="1" si="217"/>
        <v>0</v>
      </c>
      <c r="AV265" s="128">
        <f t="shared" ca="1" si="218"/>
        <v>0</v>
      </c>
      <c r="AW265" s="128">
        <f t="shared" ca="1" si="219"/>
        <v>0</v>
      </c>
      <c r="AX265" s="132">
        <f t="shared" ca="1" si="255"/>
        <v>0</v>
      </c>
      <c r="AY265" s="132"/>
      <c r="AZ265" s="133">
        <f t="shared" ca="1" si="221"/>
        <v>0</v>
      </c>
      <c r="BA265" s="128">
        <f ca="1">IF(R264&lt;=0,0,IF($C265&lt;=SUM($AZ265:AZ265),0,IF(AO265+$C265-SUM($AZ265:AZ265)&gt;R264+AC265,R264+AC265-AO265,$C265-SUM($AZ265:AZ265))))</f>
        <v>0</v>
      </c>
      <c r="BB265" s="128">
        <f ca="1">IF(S264&lt;=0,0,IF($C265&lt;=SUM($AZ265:BA265),0,IF(AP265+$C265-SUM($AZ265:BA265)&gt;S264+AD265,S264+AD265-AP265,$C265-SUM($AZ265:BA265))))</f>
        <v>0</v>
      </c>
      <c r="BC265" s="128">
        <f ca="1">IF(T264&lt;=0,0,IF($C265&lt;=SUM($AZ265:BB265),0,IF(AQ265+$C265-SUM($AZ265:BB265)&gt;T264+AE265,T264+AE265-AQ265,$C265-SUM($AZ265:BB265))))</f>
        <v>0</v>
      </c>
      <c r="BD265" s="128">
        <f ca="1">IF(U264&lt;=0,0,IF($C265&lt;=SUM($AZ265:BC265),0,IF(AR265+$C265-SUM($AZ265:BC265)&gt;U264+AF265,U264+AF265-AR265,$C265-SUM($AZ265:BC265))))</f>
        <v>0</v>
      </c>
      <c r="BE265" s="128">
        <f ca="1">IF(V264&lt;=0,0,IF($C265&lt;=SUM($AZ265:BD265),0,IF(AS265+$C265-SUM($AZ265:BD265)&gt;V264+AG265,V264+AG265-AS265,$C265-SUM($AZ265:BD265))))</f>
        <v>0</v>
      </c>
      <c r="BF265" s="128">
        <f ca="1">IF(W264&lt;=0,0,IF($C265&lt;=SUM($AZ265:BE265),0,IF(AT265+$C265-SUM($AZ265:BE265)&gt;W264+AH265,W264+AH265-AT265,$C265-SUM($AZ265:BE265))))</f>
        <v>0</v>
      </c>
      <c r="BG265" s="128">
        <f ca="1">IF(X264&lt;=0,0,IF($C265&lt;=SUM($AZ265:BF265),0,IF(AU265+$C265-SUM($AZ265:BF265)&gt;X264+AI265,X264+AI265-AU265,$C265-SUM($AZ265:BF265))))</f>
        <v>0</v>
      </c>
      <c r="BH265" s="128">
        <f ca="1">IF(Y264&lt;=0,0,IF($C265&lt;=SUM($AZ265:BG265),0,IF(AV265+$C265-SUM($AZ265:BG265)&gt;Y264+AJ265,Y264+AJ265-AV265,$C265-SUM($AZ265:BG265))))</f>
        <v>0</v>
      </c>
      <c r="BI265" s="128">
        <f ca="1">IF(Z264&lt;=0,0,IF($C265&lt;=SUM($AZ265:BH265),0,IF(AW265+$C265-SUM($AZ265:BH265)&gt;Z264+AK265,Z264+AK265-AW265,$C265-SUM($AZ265:BH265))))</f>
        <v>0</v>
      </c>
    </row>
    <row r="266" spans="1:61" ht="11.1" customHeight="1" x14ac:dyDescent="0.25">
      <c r="A266" s="124" t="str">
        <f t="shared" ca="1" si="234"/>
        <v/>
      </c>
      <c r="B266" s="125" t="e">
        <f t="shared" ca="1" si="194"/>
        <v>#N/A</v>
      </c>
      <c r="C266" s="126" t="str">
        <f ca="1">IF(A266="","",IF(snowball,IF(($E$5-AX266)&lt;0,0,$E$5-AX266),0)+D266)</f>
        <v/>
      </c>
      <c r="D266" s="127"/>
      <c r="E266" s="128">
        <f t="shared" ca="1" si="235"/>
        <v>0</v>
      </c>
      <c r="F266" s="128">
        <f t="shared" ca="1" si="236"/>
        <v>0</v>
      </c>
      <c r="G266" s="128">
        <f t="shared" ca="1" si="237"/>
        <v>0</v>
      </c>
      <c r="H266" s="128">
        <f t="shared" ca="1" si="238"/>
        <v>0</v>
      </c>
      <c r="I266" s="128">
        <f t="shared" ca="1" si="239"/>
        <v>0</v>
      </c>
      <c r="J266" s="128">
        <f t="shared" ca="1" si="240"/>
        <v>0</v>
      </c>
      <c r="K266" s="128">
        <f t="shared" ca="1" si="241"/>
        <v>0</v>
      </c>
      <c r="L266" s="128">
        <f t="shared" ca="1" si="242"/>
        <v>0</v>
      </c>
      <c r="M266" s="128">
        <f t="shared" ca="1" si="243"/>
        <v>0</v>
      </c>
      <c r="N266" s="128">
        <f t="shared" ca="1" si="244"/>
        <v>0</v>
      </c>
      <c r="O266" s="129"/>
      <c r="P266" s="128">
        <f t="shared" ca="1" si="195"/>
        <v>0</v>
      </c>
      <c r="Q266" s="128">
        <f t="shared" ca="1" si="196"/>
        <v>0</v>
      </c>
      <c r="R266" s="128">
        <f t="shared" ca="1" si="197"/>
        <v>0</v>
      </c>
      <c r="S266" s="128">
        <f t="shared" ca="1" si="198"/>
        <v>0</v>
      </c>
      <c r="T266" s="128">
        <f t="shared" ca="1" si="199"/>
        <v>0</v>
      </c>
      <c r="U266" s="128">
        <f t="shared" ca="1" si="200"/>
        <v>0</v>
      </c>
      <c r="V266" s="128">
        <f t="shared" ca="1" si="201"/>
        <v>0</v>
      </c>
      <c r="W266" s="128">
        <f t="shared" ca="1" si="202"/>
        <v>0</v>
      </c>
      <c r="X266" s="128">
        <f t="shared" ca="1" si="203"/>
        <v>0</v>
      </c>
      <c r="Y266" s="128">
        <f t="shared" ca="1" si="204"/>
        <v>0</v>
      </c>
      <c r="Z266" s="128">
        <f t="shared" ca="1" si="205"/>
        <v>0</v>
      </c>
      <c r="AA266" s="134"/>
      <c r="AB266" s="128">
        <f t="shared" ca="1" si="245"/>
        <v>0</v>
      </c>
      <c r="AC266" s="128">
        <f t="shared" ca="1" si="246"/>
        <v>0</v>
      </c>
      <c r="AD266" s="128">
        <f t="shared" ca="1" si="247"/>
        <v>0</v>
      </c>
      <c r="AE266" s="128">
        <f t="shared" ca="1" si="248"/>
        <v>0</v>
      </c>
      <c r="AF266" s="128">
        <f t="shared" ca="1" si="249"/>
        <v>0</v>
      </c>
      <c r="AG266" s="128">
        <f t="shared" ca="1" si="250"/>
        <v>0</v>
      </c>
      <c r="AH266" s="128">
        <f t="shared" ca="1" si="251"/>
        <v>0</v>
      </c>
      <c r="AI266" s="128">
        <f t="shared" ca="1" si="252"/>
        <v>0</v>
      </c>
      <c r="AJ266" s="128">
        <f t="shared" ca="1" si="253"/>
        <v>0</v>
      </c>
      <c r="AK266" s="128">
        <f t="shared" ca="1" si="254"/>
        <v>0</v>
      </c>
      <c r="AL266" s="132">
        <f t="shared" ca="1" si="209"/>
        <v>0</v>
      </c>
      <c r="AM266" s="135"/>
      <c r="AN266" s="128">
        <f t="shared" ca="1" si="210"/>
        <v>0</v>
      </c>
      <c r="AO266" s="128">
        <f t="shared" ca="1" si="211"/>
        <v>0</v>
      </c>
      <c r="AP266" s="128">
        <f t="shared" ca="1" si="212"/>
        <v>0</v>
      </c>
      <c r="AQ266" s="128">
        <f t="shared" ca="1" si="213"/>
        <v>0</v>
      </c>
      <c r="AR266" s="128">
        <f t="shared" ca="1" si="214"/>
        <v>0</v>
      </c>
      <c r="AS266" s="128">
        <f t="shared" ca="1" si="215"/>
        <v>0</v>
      </c>
      <c r="AT266" s="128">
        <f t="shared" ca="1" si="216"/>
        <v>0</v>
      </c>
      <c r="AU266" s="128">
        <f t="shared" ca="1" si="217"/>
        <v>0</v>
      </c>
      <c r="AV266" s="128">
        <f t="shared" ca="1" si="218"/>
        <v>0</v>
      </c>
      <c r="AW266" s="128">
        <f t="shared" ca="1" si="219"/>
        <v>0</v>
      </c>
      <c r="AX266" s="132">
        <f t="shared" ca="1" si="255"/>
        <v>0</v>
      </c>
      <c r="AY266" s="132"/>
      <c r="AZ266" s="133">
        <f t="shared" ca="1" si="221"/>
        <v>0</v>
      </c>
      <c r="BA266" s="128">
        <f ca="1">IF(R265&lt;=0,0,IF($C266&lt;=SUM($AZ266:AZ266),0,IF(AO266+$C266-SUM($AZ266:AZ266)&gt;R265+AC266,R265+AC266-AO266,$C266-SUM($AZ266:AZ266))))</f>
        <v>0</v>
      </c>
      <c r="BB266" s="128">
        <f ca="1">IF(S265&lt;=0,0,IF($C266&lt;=SUM($AZ266:BA266),0,IF(AP266+$C266-SUM($AZ266:BA266)&gt;S265+AD266,S265+AD266-AP266,$C266-SUM($AZ266:BA266))))</f>
        <v>0</v>
      </c>
      <c r="BC266" s="128">
        <f ca="1">IF(T265&lt;=0,0,IF($C266&lt;=SUM($AZ266:BB266),0,IF(AQ266+$C266-SUM($AZ266:BB266)&gt;T265+AE266,T265+AE266-AQ266,$C266-SUM($AZ266:BB266))))</f>
        <v>0</v>
      </c>
      <c r="BD266" s="128">
        <f ca="1">IF(U265&lt;=0,0,IF($C266&lt;=SUM($AZ266:BC266),0,IF(AR266+$C266-SUM($AZ266:BC266)&gt;U265+AF266,U265+AF266-AR266,$C266-SUM($AZ266:BC266))))</f>
        <v>0</v>
      </c>
      <c r="BE266" s="128">
        <f ca="1">IF(V265&lt;=0,0,IF($C266&lt;=SUM($AZ266:BD266),0,IF(AS266+$C266-SUM($AZ266:BD266)&gt;V265+AG266,V265+AG266-AS266,$C266-SUM($AZ266:BD266))))</f>
        <v>0</v>
      </c>
      <c r="BF266" s="128">
        <f ca="1">IF(W265&lt;=0,0,IF($C266&lt;=SUM($AZ266:BE266),0,IF(AT266+$C266-SUM($AZ266:BE266)&gt;W265+AH266,W265+AH266-AT266,$C266-SUM($AZ266:BE266))))</f>
        <v>0</v>
      </c>
      <c r="BG266" s="128">
        <f ca="1">IF(X265&lt;=0,0,IF($C266&lt;=SUM($AZ266:BF266),0,IF(AU266+$C266-SUM($AZ266:BF266)&gt;X265+AI266,X265+AI266-AU266,$C266-SUM($AZ266:BF266))))</f>
        <v>0</v>
      </c>
      <c r="BH266" s="128">
        <f ca="1">IF(Y265&lt;=0,0,IF($C266&lt;=SUM($AZ266:BG266),0,IF(AV266+$C266-SUM($AZ266:BG266)&gt;Y265+AJ266,Y265+AJ266-AV266,$C266-SUM($AZ266:BG266))))</f>
        <v>0</v>
      </c>
      <c r="BI266" s="128">
        <f ca="1">IF(Z265&lt;=0,0,IF($C266&lt;=SUM($AZ266:BH266),0,IF(AW266+$C266-SUM($AZ266:BH266)&gt;Z265+AK266,Z265+AK266-AW266,$C266-SUM($AZ266:BH266))))</f>
        <v>0</v>
      </c>
    </row>
    <row r="267" spans="1:61" ht="11.1" customHeight="1" x14ac:dyDescent="0.25">
      <c r="A267" s="124" t="str">
        <f t="shared" ca="1" si="234"/>
        <v/>
      </c>
      <c r="B267" s="125" t="e">
        <f t="shared" ca="1" si="194"/>
        <v>#N/A</v>
      </c>
      <c r="C267" s="126" t="str">
        <f ca="1">IF(A267="","",IF(snowball,IF(($E$5-AX267)&lt;0,0,$E$5-AX267),0)+D267)</f>
        <v/>
      </c>
      <c r="D267" s="127"/>
      <c r="E267" s="128">
        <f t="shared" ca="1" si="235"/>
        <v>0</v>
      </c>
      <c r="F267" s="128">
        <f t="shared" ca="1" si="236"/>
        <v>0</v>
      </c>
      <c r="G267" s="128">
        <f t="shared" ca="1" si="237"/>
        <v>0</v>
      </c>
      <c r="H267" s="128">
        <f t="shared" ca="1" si="238"/>
        <v>0</v>
      </c>
      <c r="I267" s="128">
        <f t="shared" ca="1" si="239"/>
        <v>0</v>
      </c>
      <c r="J267" s="128">
        <f t="shared" ca="1" si="240"/>
        <v>0</v>
      </c>
      <c r="K267" s="128">
        <f t="shared" ca="1" si="241"/>
        <v>0</v>
      </c>
      <c r="L267" s="128">
        <f t="shared" ca="1" si="242"/>
        <v>0</v>
      </c>
      <c r="M267" s="128">
        <f t="shared" ca="1" si="243"/>
        <v>0</v>
      </c>
      <c r="N267" s="128">
        <f t="shared" ca="1" si="244"/>
        <v>0</v>
      </c>
      <c r="O267" s="129"/>
      <c r="P267" s="128">
        <f t="shared" ca="1" si="195"/>
        <v>0</v>
      </c>
      <c r="Q267" s="128">
        <f t="shared" ca="1" si="196"/>
        <v>0</v>
      </c>
      <c r="R267" s="128">
        <f t="shared" ca="1" si="197"/>
        <v>0</v>
      </c>
      <c r="S267" s="128">
        <f t="shared" ca="1" si="198"/>
        <v>0</v>
      </c>
      <c r="T267" s="128">
        <f t="shared" ca="1" si="199"/>
        <v>0</v>
      </c>
      <c r="U267" s="128">
        <f t="shared" ca="1" si="200"/>
        <v>0</v>
      </c>
      <c r="V267" s="128">
        <f t="shared" ca="1" si="201"/>
        <v>0</v>
      </c>
      <c r="W267" s="128">
        <f t="shared" ca="1" si="202"/>
        <v>0</v>
      </c>
      <c r="X267" s="128">
        <f t="shared" ca="1" si="203"/>
        <v>0</v>
      </c>
      <c r="Y267" s="128">
        <f t="shared" ca="1" si="204"/>
        <v>0</v>
      </c>
      <c r="Z267" s="128">
        <f t="shared" ca="1" si="205"/>
        <v>0</v>
      </c>
      <c r="AA267" s="134"/>
      <c r="AB267" s="128">
        <f t="shared" ca="1" si="245"/>
        <v>0</v>
      </c>
      <c r="AC267" s="128">
        <f t="shared" ca="1" si="246"/>
        <v>0</v>
      </c>
      <c r="AD267" s="128">
        <f t="shared" ca="1" si="247"/>
        <v>0</v>
      </c>
      <c r="AE267" s="128">
        <f t="shared" ca="1" si="248"/>
        <v>0</v>
      </c>
      <c r="AF267" s="128">
        <f t="shared" ca="1" si="249"/>
        <v>0</v>
      </c>
      <c r="AG267" s="128">
        <f t="shared" ca="1" si="250"/>
        <v>0</v>
      </c>
      <c r="AH267" s="128">
        <f t="shared" ca="1" si="251"/>
        <v>0</v>
      </c>
      <c r="AI267" s="128">
        <f t="shared" ca="1" si="252"/>
        <v>0</v>
      </c>
      <c r="AJ267" s="128">
        <f t="shared" ca="1" si="253"/>
        <v>0</v>
      </c>
      <c r="AK267" s="128">
        <f t="shared" ca="1" si="254"/>
        <v>0</v>
      </c>
      <c r="AL267" s="132">
        <f t="shared" ca="1" si="209"/>
        <v>0</v>
      </c>
      <c r="AM267" s="135"/>
      <c r="AN267" s="128">
        <f t="shared" ca="1" si="210"/>
        <v>0</v>
      </c>
      <c r="AO267" s="128">
        <f t="shared" ca="1" si="211"/>
        <v>0</v>
      </c>
      <c r="AP267" s="128">
        <f t="shared" ca="1" si="212"/>
        <v>0</v>
      </c>
      <c r="AQ267" s="128">
        <f t="shared" ca="1" si="213"/>
        <v>0</v>
      </c>
      <c r="AR267" s="128">
        <f t="shared" ca="1" si="214"/>
        <v>0</v>
      </c>
      <c r="AS267" s="128">
        <f t="shared" ca="1" si="215"/>
        <v>0</v>
      </c>
      <c r="AT267" s="128">
        <f t="shared" ca="1" si="216"/>
        <v>0</v>
      </c>
      <c r="AU267" s="128">
        <f t="shared" ca="1" si="217"/>
        <v>0</v>
      </c>
      <c r="AV267" s="128">
        <f t="shared" ca="1" si="218"/>
        <v>0</v>
      </c>
      <c r="AW267" s="128">
        <f t="shared" ca="1" si="219"/>
        <v>0</v>
      </c>
      <c r="AX267" s="132">
        <f t="shared" ca="1" si="255"/>
        <v>0</v>
      </c>
      <c r="AY267" s="132"/>
      <c r="AZ267" s="133">
        <f t="shared" ca="1" si="221"/>
        <v>0</v>
      </c>
      <c r="BA267" s="128">
        <f ca="1">IF(R266&lt;=0,0,IF($C267&lt;=SUM($AZ267:AZ267),0,IF(AO267+$C267-SUM($AZ267:AZ267)&gt;R266+AC267,R266+AC267-AO267,$C267-SUM($AZ267:AZ267))))</f>
        <v>0</v>
      </c>
      <c r="BB267" s="128">
        <f ca="1">IF(S266&lt;=0,0,IF($C267&lt;=SUM($AZ267:BA267),0,IF(AP267+$C267-SUM($AZ267:BA267)&gt;S266+AD267,S266+AD267-AP267,$C267-SUM($AZ267:BA267))))</f>
        <v>0</v>
      </c>
      <c r="BC267" s="128">
        <f ca="1">IF(T266&lt;=0,0,IF($C267&lt;=SUM($AZ267:BB267),0,IF(AQ267+$C267-SUM($AZ267:BB267)&gt;T266+AE267,T266+AE267-AQ267,$C267-SUM($AZ267:BB267))))</f>
        <v>0</v>
      </c>
      <c r="BD267" s="128">
        <f ca="1">IF(U266&lt;=0,0,IF($C267&lt;=SUM($AZ267:BC267),0,IF(AR267+$C267-SUM($AZ267:BC267)&gt;U266+AF267,U266+AF267-AR267,$C267-SUM($AZ267:BC267))))</f>
        <v>0</v>
      </c>
      <c r="BE267" s="128">
        <f ca="1">IF(V266&lt;=0,0,IF($C267&lt;=SUM($AZ267:BD267),0,IF(AS267+$C267-SUM($AZ267:BD267)&gt;V266+AG267,V266+AG267-AS267,$C267-SUM($AZ267:BD267))))</f>
        <v>0</v>
      </c>
      <c r="BF267" s="128">
        <f ca="1">IF(W266&lt;=0,0,IF($C267&lt;=SUM($AZ267:BE267),0,IF(AT267+$C267-SUM($AZ267:BE267)&gt;W266+AH267,W266+AH267-AT267,$C267-SUM($AZ267:BE267))))</f>
        <v>0</v>
      </c>
      <c r="BG267" s="128">
        <f ca="1">IF(X266&lt;=0,0,IF($C267&lt;=SUM($AZ267:BF267),0,IF(AU267+$C267-SUM($AZ267:BF267)&gt;X266+AI267,X266+AI267-AU267,$C267-SUM($AZ267:BF267))))</f>
        <v>0</v>
      </c>
      <c r="BH267" s="128">
        <f ca="1">IF(Y266&lt;=0,0,IF($C267&lt;=SUM($AZ267:BG267),0,IF(AV267+$C267-SUM($AZ267:BG267)&gt;Y266+AJ267,Y266+AJ267-AV267,$C267-SUM($AZ267:BG267))))</f>
        <v>0</v>
      </c>
      <c r="BI267" s="128">
        <f ca="1">IF(Z266&lt;=0,0,IF($C267&lt;=SUM($AZ267:BH267),0,IF(AW267+$C267-SUM($AZ267:BH267)&gt;Z266+AK267,Z266+AK267-AW267,$C267-SUM($AZ267:BH267))))</f>
        <v>0</v>
      </c>
    </row>
    <row r="268" spans="1:61" ht="11.1" customHeight="1" x14ac:dyDescent="0.25">
      <c r="A268" s="124" t="str">
        <f t="shared" ca="1" si="234"/>
        <v/>
      </c>
      <c r="B268" s="125" t="e">
        <f t="shared" ca="1" si="194"/>
        <v>#N/A</v>
      </c>
      <c r="C268" s="126" t="str">
        <f ca="1">IF(A268="","",IF(snowball,IF(($E$5-AX268)&lt;0,0,$E$5-AX268),0)+D268)</f>
        <v/>
      </c>
      <c r="D268" s="127"/>
      <c r="E268" s="128">
        <f t="shared" ca="1" si="235"/>
        <v>0</v>
      </c>
      <c r="F268" s="128">
        <f t="shared" ca="1" si="236"/>
        <v>0</v>
      </c>
      <c r="G268" s="128">
        <f t="shared" ca="1" si="237"/>
        <v>0</v>
      </c>
      <c r="H268" s="128">
        <f t="shared" ca="1" si="238"/>
        <v>0</v>
      </c>
      <c r="I268" s="128">
        <f t="shared" ca="1" si="239"/>
        <v>0</v>
      </c>
      <c r="J268" s="128">
        <f t="shared" ca="1" si="240"/>
        <v>0</v>
      </c>
      <c r="K268" s="128">
        <f t="shared" ca="1" si="241"/>
        <v>0</v>
      </c>
      <c r="L268" s="128">
        <f t="shared" ca="1" si="242"/>
        <v>0</v>
      </c>
      <c r="M268" s="128">
        <f t="shared" ca="1" si="243"/>
        <v>0</v>
      </c>
      <c r="N268" s="128">
        <f t="shared" ca="1" si="244"/>
        <v>0</v>
      </c>
      <c r="O268" s="129"/>
      <c r="P268" s="128">
        <f t="shared" ca="1" si="195"/>
        <v>0</v>
      </c>
      <c r="Q268" s="128">
        <f t="shared" ca="1" si="196"/>
        <v>0</v>
      </c>
      <c r="R268" s="128">
        <f t="shared" ca="1" si="197"/>
        <v>0</v>
      </c>
      <c r="S268" s="128">
        <f t="shared" ca="1" si="198"/>
        <v>0</v>
      </c>
      <c r="T268" s="128">
        <f t="shared" ca="1" si="199"/>
        <v>0</v>
      </c>
      <c r="U268" s="128">
        <f t="shared" ca="1" si="200"/>
        <v>0</v>
      </c>
      <c r="V268" s="128">
        <f t="shared" ca="1" si="201"/>
        <v>0</v>
      </c>
      <c r="W268" s="128">
        <f t="shared" ca="1" si="202"/>
        <v>0</v>
      </c>
      <c r="X268" s="128">
        <f t="shared" ca="1" si="203"/>
        <v>0</v>
      </c>
      <c r="Y268" s="128">
        <f t="shared" ca="1" si="204"/>
        <v>0</v>
      </c>
      <c r="Z268" s="128">
        <f t="shared" ca="1" si="205"/>
        <v>0</v>
      </c>
      <c r="AA268" s="134"/>
      <c r="AB268" s="128">
        <f t="shared" ca="1" si="245"/>
        <v>0</v>
      </c>
      <c r="AC268" s="128">
        <f t="shared" ca="1" si="246"/>
        <v>0</v>
      </c>
      <c r="AD268" s="128">
        <f t="shared" ca="1" si="247"/>
        <v>0</v>
      </c>
      <c r="AE268" s="128">
        <f t="shared" ca="1" si="248"/>
        <v>0</v>
      </c>
      <c r="AF268" s="128">
        <f t="shared" ca="1" si="249"/>
        <v>0</v>
      </c>
      <c r="AG268" s="128">
        <f t="shared" ca="1" si="250"/>
        <v>0</v>
      </c>
      <c r="AH268" s="128">
        <f t="shared" ca="1" si="251"/>
        <v>0</v>
      </c>
      <c r="AI268" s="128">
        <f t="shared" ca="1" si="252"/>
        <v>0</v>
      </c>
      <c r="AJ268" s="128">
        <f t="shared" ca="1" si="253"/>
        <v>0</v>
      </c>
      <c r="AK268" s="128">
        <f t="shared" ca="1" si="254"/>
        <v>0</v>
      </c>
      <c r="AL268" s="132">
        <f t="shared" ca="1" si="209"/>
        <v>0</v>
      </c>
      <c r="AM268" s="135"/>
      <c r="AN268" s="128">
        <f t="shared" ca="1" si="210"/>
        <v>0</v>
      </c>
      <c r="AO268" s="128">
        <f t="shared" ca="1" si="211"/>
        <v>0</v>
      </c>
      <c r="AP268" s="128">
        <f t="shared" ca="1" si="212"/>
        <v>0</v>
      </c>
      <c r="AQ268" s="128">
        <f t="shared" ca="1" si="213"/>
        <v>0</v>
      </c>
      <c r="AR268" s="128">
        <f t="shared" ca="1" si="214"/>
        <v>0</v>
      </c>
      <c r="AS268" s="128">
        <f t="shared" ca="1" si="215"/>
        <v>0</v>
      </c>
      <c r="AT268" s="128">
        <f t="shared" ca="1" si="216"/>
        <v>0</v>
      </c>
      <c r="AU268" s="128">
        <f t="shared" ca="1" si="217"/>
        <v>0</v>
      </c>
      <c r="AV268" s="128">
        <f t="shared" ca="1" si="218"/>
        <v>0</v>
      </c>
      <c r="AW268" s="128">
        <f t="shared" ca="1" si="219"/>
        <v>0</v>
      </c>
      <c r="AX268" s="132">
        <f t="shared" ca="1" si="255"/>
        <v>0</v>
      </c>
      <c r="AY268" s="132"/>
      <c r="AZ268" s="133">
        <f t="shared" ca="1" si="221"/>
        <v>0</v>
      </c>
      <c r="BA268" s="128">
        <f ca="1">IF(R267&lt;=0,0,IF($C268&lt;=SUM($AZ268:AZ268),0,IF(AO268+$C268-SUM($AZ268:AZ268)&gt;R267+AC268,R267+AC268-AO268,$C268-SUM($AZ268:AZ268))))</f>
        <v>0</v>
      </c>
      <c r="BB268" s="128">
        <f ca="1">IF(S267&lt;=0,0,IF($C268&lt;=SUM($AZ268:BA268),0,IF(AP268+$C268-SUM($AZ268:BA268)&gt;S267+AD268,S267+AD268-AP268,$C268-SUM($AZ268:BA268))))</f>
        <v>0</v>
      </c>
      <c r="BC268" s="128">
        <f ca="1">IF(T267&lt;=0,0,IF($C268&lt;=SUM($AZ268:BB268),0,IF(AQ268+$C268-SUM($AZ268:BB268)&gt;T267+AE268,T267+AE268-AQ268,$C268-SUM($AZ268:BB268))))</f>
        <v>0</v>
      </c>
      <c r="BD268" s="128">
        <f ca="1">IF(U267&lt;=0,0,IF($C268&lt;=SUM($AZ268:BC268),0,IF(AR268+$C268-SUM($AZ268:BC268)&gt;U267+AF268,U267+AF268-AR268,$C268-SUM($AZ268:BC268))))</f>
        <v>0</v>
      </c>
      <c r="BE268" s="128">
        <f ca="1">IF(V267&lt;=0,0,IF($C268&lt;=SUM($AZ268:BD268),0,IF(AS268+$C268-SUM($AZ268:BD268)&gt;V267+AG268,V267+AG268-AS268,$C268-SUM($AZ268:BD268))))</f>
        <v>0</v>
      </c>
      <c r="BF268" s="128">
        <f ca="1">IF(W267&lt;=0,0,IF($C268&lt;=SUM($AZ268:BE268),0,IF(AT268+$C268-SUM($AZ268:BE268)&gt;W267+AH268,W267+AH268-AT268,$C268-SUM($AZ268:BE268))))</f>
        <v>0</v>
      </c>
      <c r="BG268" s="128">
        <f ca="1">IF(X267&lt;=0,0,IF($C268&lt;=SUM($AZ268:BF268),0,IF(AU268+$C268-SUM($AZ268:BF268)&gt;X267+AI268,X267+AI268-AU268,$C268-SUM($AZ268:BF268))))</f>
        <v>0</v>
      </c>
      <c r="BH268" s="128">
        <f ca="1">IF(Y267&lt;=0,0,IF($C268&lt;=SUM($AZ268:BG268),0,IF(AV268+$C268-SUM($AZ268:BG268)&gt;Y267+AJ268,Y267+AJ268-AV268,$C268-SUM($AZ268:BG268))))</f>
        <v>0</v>
      </c>
      <c r="BI268" s="128">
        <f ca="1">IF(Z267&lt;=0,0,IF($C268&lt;=SUM($AZ268:BH268),0,IF(AW268+$C268-SUM($AZ268:BH268)&gt;Z267+AK268,Z267+AK268-AW268,$C268-SUM($AZ268:BH268))))</f>
        <v>0</v>
      </c>
    </row>
    <row r="269" spans="1:61" ht="11.1" customHeight="1" x14ac:dyDescent="0.25">
      <c r="A269" s="124" t="str">
        <f t="shared" ca="1" si="234"/>
        <v/>
      </c>
      <c r="B269" s="125" t="e">
        <f t="shared" ca="1" si="194"/>
        <v>#N/A</v>
      </c>
      <c r="C269" s="126" t="str">
        <f ca="1">IF(A269="","",IF(snowball,IF(($E$5-AX269)&lt;0,0,$E$5-AX269),0)+D269)</f>
        <v/>
      </c>
      <c r="D269" s="127"/>
      <c r="E269" s="128">
        <f t="shared" ca="1" si="235"/>
        <v>0</v>
      </c>
      <c r="F269" s="128">
        <f t="shared" ca="1" si="236"/>
        <v>0</v>
      </c>
      <c r="G269" s="128">
        <f t="shared" ca="1" si="237"/>
        <v>0</v>
      </c>
      <c r="H269" s="128">
        <f t="shared" ca="1" si="238"/>
        <v>0</v>
      </c>
      <c r="I269" s="128">
        <f t="shared" ca="1" si="239"/>
        <v>0</v>
      </c>
      <c r="J269" s="128">
        <f t="shared" ca="1" si="240"/>
        <v>0</v>
      </c>
      <c r="K269" s="128">
        <f t="shared" ca="1" si="241"/>
        <v>0</v>
      </c>
      <c r="L269" s="128">
        <f t="shared" ca="1" si="242"/>
        <v>0</v>
      </c>
      <c r="M269" s="128">
        <f t="shared" ca="1" si="243"/>
        <v>0</v>
      </c>
      <c r="N269" s="128">
        <f t="shared" ca="1" si="244"/>
        <v>0</v>
      </c>
      <c r="O269" s="129"/>
      <c r="P269" s="128">
        <f t="shared" ca="1" si="195"/>
        <v>0</v>
      </c>
      <c r="Q269" s="128">
        <f t="shared" ca="1" si="196"/>
        <v>0</v>
      </c>
      <c r="R269" s="128">
        <f t="shared" ca="1" si="197"/>
        <v>0</v>
      </c>
      <c r="S269" s="128">
        <f t="shared" ca="1" si="198"/>
        <v>0</v>
      </c>
      <c r="T269" s="128">
        <f t="shared" ca="1" si="199"/>
        <v>0</v>
      </c>
      <c r="U269" s="128">
        <f t="shared" ca="1" si="200"/>
        <v>0</v>
      </c>
      <c r="V269" s="128">
        <f t="shared" ca="1" si="201"/>
        <v>0</v>
      </c>
      <c r="W269" s="128">
        <f t="shared" ca="1" si="202"/>
        <v>0</v>
      </c>
      <c r="X269" s="128">
        <f t="shared" ca="1" si="203"/>
        <v>0</v>
      </c>
      <c r="Y269" s="128">
        <f t="shared" ca="1" si="204"/>
        <v>0</v>
      </c>
      <c r="Z269" s="128">
        <f t="shared" ca="1" si="205"/>
        <v>0</v>
      </c>
      <c r="AA269" s="134"/>
      <c r="AB269" s="128">
        <f t="shared" ca="1" si="245"/>
        <v>0</v>
      </c>
      <c r="AC269" s="128">
        <f t="shared" ca="1" si="246"/>
        <v>0</v>
      </c>
      <c r="AD269" s="128">
        <f t="shared" ca="1" si="247"/>
        <v>0</v>
      </c>
      <c r="AE269" s="128">
        <f t="shared" ca="1" si="248"/>
        <v>0</v>
      </c>
      <c r="AF269" s="128">
        <f t="shared" ca="1" si="249"/>
        <v>0</v>
      </c>
      <c r="AG269" s="128">
        <f t="shared" ca="1" si="250"/>
        <v>0</v>
      </c>
      <c r="AH269" s="128">
        <f t="shared" ca="1" si="251"/>
        <v>0</v>
      </c>
      <c r="AI269" s="128">
        <f t="shared" ca="1" si="252"/>
        <v>0</v>
      </c>
      <c r="AJ269" s="128">
        <f t="shared" ca="1" si="253"/>
        <v>0</v>
      </c>
      <c r="AK269" s="128">
        <f t="shared" ca="1" si="254"/>
        <v>0</v>
      </c>
      <c r="AL269" s="132">
        <f t="shared" ca="1" si="209"/>
        <v>0</v>
      </c>
      <c r="AM269" s="135"/>
      <c r="AN269" s="128">
        <f t="shared" ca="1" si="210"/>
        <v>0</v>
      </c>
      <c r="AO269" s="128">
        <f t="shared" ca="1" si="211"/>
        <v>0</v>
      </c>
      <c r="AP269" s="128">
        <f t="shared" ca="1" si="212"/>
        <v>0</v>
      </c>
      <c r="AQ269" s="128">
        <f t="shared" ca="1" si="213"/>
        <v>0</v>
      </c>
      <c r="AR269" s="128">
        <f t="shared" ca="1" si="214"/>
        <v>0</v>
      </c>
      <c r="AS269" s="128">
        <f t="shared" ca="1" si="215"/>
        <v>0</v>
      </c>
      <c r="AT269" s="128">
        <f t="shared" ca="1" si="216"/>
        <v>0</v>
      </c>
      <c r="AU269" s="128">
        <f t="shared" ca="1" si="217"/>
        <v>0</v>
      </c>
      <c r="AV269" s="128">
        <f t="shared" ca="1" si="218"/>
        <v>0</v>
      </c>
      <c r="AW269" s="128">
        <f t="shared" ca="1" si="219"/>
        <v>0</v>
      </c>
      <c r="AX269" s="132">
        <f t="shared" ca="1" si="255"/>
        <v>0</v>
      </c>
      <c r="AY269" s="132"/>
      <c r="AZ269" s="133">
        <f t="shared" ca="1" si="221"/>
        <v>0</v>
      </c>
      <c r="BA269" s="128">
        <f ca="1">IF(R268&lt;=0,0,IF($C269&lt;=SUM($AZ269:AZ269),0,IF(AO269+$C269-SUM($AZ269:AZ269)&gt;R268+AC269,R268+AC269-AO269,$C269-SUM($AZ269:AZ269))))</f>
        <v>0</v>
      </c>
      <c r="BB269" s="128">
        <f ca="1">IF(S268&lt;=0,0,IF($C269&lt;=SUM($AZ269:BA269),0,IF(AP269+$C269-SUM($AZ269:BA269)&gt;S268+AD269,S268+AD269-AP269,$C269-SUM($AZ269:BA269))))</f>
        <v>0</v>
      </c>
      <c r="BC269" s="128">
        <f ca="1">IF(T268&lt;=0,0,IF($C269&lt;=SUM($AZ269:BB269),0,IF(AQ269+$C269-SUM($AZ269:BB269)&gt;T268+AE269,T268+AE269-AQ269,$C269-SUM($AZ269:BB269))))</f>
        <v>0</v>
      </c>
      <c r="BD269" s="128">
        <f ca="1">IF(U268&lt;=0,0,IF($C269&lt;=SUM($AZ269:BC269),0,IF(AR269+$C269-SUM($AZ269:BC269)&gt;U268+AF269,U268+AF269-AR269,$C269-SUM($AZ269:BC269))))</f>
        <v>0</v>
      </c>
      <c r="BE269" s="128">
        <f ca="1">IF(V268&lt;=0,0,IF($C269&lt;=SUM($AZ269:BD269),0,IF(AS269+$C269-SUM($AZ269:BD269)&gt;V268+AG269,V268+AG269-AS269,$C269-SUM($AZ269:BD269))))</f>
        <v>0</v>
      </c>
      <c r="BF269" s="128">
        <f ca="1">IF(W268&lt;=0,0,IF($C269&lt;=SUM($AZ269:BE269),0,IF(AT269+$C269-SUM($AZ269:BE269)&gt;W268+AH269,W268+AH269-AT269,$C269-SUM($AZ269:BE269))))</f>
        <v>0</v>
      </c>
      <c r="BG269" s="128">
        <f ca="1">IF(X268&lt;=0,0,IF($C269&lt;=SUM($AZ269:BF269),0,IF(AU269+$C269-SUM($AZ269:BF269)&gt;X268+AI269,X268+AI269-AU269,$C269-SUM($AZ269:BF269))))</f>
        <v>0</v>
      </c>
      <c r="BH269" s="128">
        <f ca="1">IF(Y268&lt;=0,0,IF($C269&lt;=SUM($AZ269:BG269),0,IF(AV269+$C269-SUM($AZ269:BG269)&gt;Y268+AJ269,Y268+AJ269-AV269,$C269-SUM($AZ269:BG269))))</f>
        <v>0</v>
      </c>
      <c r="BI269" s="128">
        <f ca="1">IF(Z268&lt;=0,0,IF($C269&lt;=SUM($AZ269:BH269),0,IF(AW269+$C269-SUM($AZ269:BH269)&gt;Z268+AK269,Z268+AK269-AW269,$C269-SUM($AZ269:BH269))))</f>
        <v>0</v>
      </c>
    </row>
    <row r="270" spans="1:61" ht="11.1" customHeight="1" x14ac:dyDescent="0.25">
      <c r="A270" s="124" t="str">
        <f t="shared" ca="1" si="234"/>
        <v/>
      </c>
      <c r="B270" s="125" t="e">
        <f t="shared" ca="1" si="194"/>
        <v>#N/A</v>
      </c>
      <c r="C270" s="126" t="str">
        <f ca="1">IF(A270="","",IF(snowball,IF(($E$5-AX270)&lt;0,0,$E$5-AX270),0)+D270)</f>
        <v/>
      </c>
      <c r="D270" s="127"/>
      <c r="E270" s="128">
        <f t="shared" ca="1" si="235"/>
        <v>0</v>
      </c>
      <c r="F270" s="128">
        <f t="shared" ca="1" si="236"/>
        <v>0</v>
      </c>
      <c r="G270" s="128">
        <f t="shared" ca="1" si="237"/>
        <v>0</v>
      </c>
      <c r="H270" s="128">
        <f t="shared" ca="1" si="238"/>
        <v>0</v>
      </c>
      <c r="I270" s="128">
        <f t="shared" ca="1" si="239"/>
        <v>0</v>
      </c>
      <c r="J270" s="128">
        <f t="shared" ca="1" si="240"/>
        <v>0</v>
      </c>
      <c r="K270" s="128">
        <f t="shared" ca="1" si="241"/>
        <v>0</v>
      </c>
      <c r="L270" s="128">
        <f t="shared" ca="1" si="242"/>
        <v>0</v>
      </c>
      <c r="M270" s="128">
        <f t="shared" ca="1" si="243"/>
        <v>0</v>
      </c>
      <c r="N270" s="128">
        <f t="shared" ca="1" si="244"/>
        <v>0</v>
      </c>
      <c r="O270" s="129"/>
      <c r="P270" s="128">
        <f t="shared" ca="1" si="195"/>
        <v>0</v>
      </c>
      <c r="Q270" s="128">
        <f t="shared" ca="1" si="196"/>
        <v>0</v>
      </c>
      <c r="R270" s="128">
        <f t="shared" ca="1" si="197"/>
        <v>0</v>
      </c>
      <c r="S270" s="128">
        <f t="shared" ca="1" si="198"/>
        <v>0</v>
      </c>
      <c r="T270" s="128">
        <f t="shared" ca="1" si="199"/>
        <v>0</v>
      </c>
      <c r="U270" s="128">
        <f t="shared" ca="1" si="200"/>
        <v>0</v>
      </c>
      <c r="V270" s="128">
        <f t="shared" ca="1" si="201"/>
        <v>0</v>
      </c>
      <c r="W270" s="128">
        <f t="shared" ca="1" si="202"/>
        <v>0</v>
      </c>
      <c r="X270" s="128">
        <f t="shared" ca="1" si="203"/>
        <v>0</v>
      </c>
      <c r="Y270" s="128">
        <f t="shared" ca="1" si="204"/>
        <v>0</v>
      </c>
      <c r="Z270" s="128">
        <f t="shared" ca="1" si="205"/>
        <v>0</v>
      </c>
      <c r="AA270" s="134"/>
      <c r="AB270" s="128">
        <f t="shared" ca="1" si="245"/>
        <v>0</v>
      </c>
      <c r="AC270" s="128">
        <f t="shared" ca="1" si="246"/>
        <v>0</v>
      </c>
      <c r="AD270" s="128">
        <f t="shared" ca="1" si="247"/>
        <v>0</v>
      </c>
      <c r="AE270" s="128">
        <f t="shared" ca="1" si="248"/>
        <v>0</v>
      </c>
      <c r="AF270" s="128">
        <f t="shared" ca="1" si="249"/>
        <v>0</v>
      </c>
      <c r="AG270" s="128">
        <f t="shared" ca="1" si="250"/>
        <v>0</v>
      </c>
      <c r="AH270" s="128">
        <f t="shared" ca="1" si="251"/>
        <v>0</v>
      </c>
      <c r="AI270" s="128">
        <f t="shared" ca="1" si="252"/>
        <v>0</v>
      </c>
      <c r="AJ270" s="128">
        <f t="shared" ca="1" si="253"/>
        <v>0</v>
      </c>
      <c r="AK270" s="128">
        <f t="shared" ca="1" si="254"/>
        <v>0</v>
      </c>
      <c r="AL270" s="132">
        <f t="shared" ca="1" si="209"/>
        <v>0</v>
      </c>
      <c r="AM270" s="135"/>
      <c r="AN270" s="128">
        <f t="shared" ca="1" si="210"/>
        <v>0</v>
      </c>
      <c r="AO270" s="128">
        <f t="shared" ca="1" si="211"/>
        <v>0</v>
      </c>
      <c r="AP270" s="128">
        <f t="shared" ca="1" si="212"/>
        <v>0</v>
      </c>
      <c r="AQ270" s="128">
        <f t="shared" ca="1" si="213"/>
        <v>0</v>
      </c>
      <c r="AR270" s="128">
        <f t="shared" ca="1" si="214"/>
        <v>0</v>
      </c>
      <c r="AS270" s="128">
        <f t="shared" ca="1" si="215"/>
        <v>0</v>
      </c>
      <c r="AT270" s="128">
        <f t="shared" ca="1" si="216"/>
        <v>0</v>
      </c>
      <c r="AU270" s="128">
        <f t="shared" ca="1" si="217"/>
        <v>0</v>
      </c>
      <c r="AV270" s="128">
        <f t="shared" ca="1" si="218"/>
        <v>0</v>
      </c>
      <c r="AW270" s="128">
        <f t="shared" ca="1" si="219"/>
        <v>0</v>
      </c>
      <c r="AX270" s="132">
        <f t="shared" ca="1" si="255"/>
        <v>0</v>
      </c>
      <c r="AY270" s="132"/>
      <c r="AZ270" s="133">
        <f t="shared" ca="1" si="221"/>
        <v>0</v>
      </c>
      <c r="BA270" s="128">
        <f ca="1">IF(R269&lt;=0,0,IF($C270&lt;=SUM($AZ270:AZ270),0,IF(AO270+$C270-SUM($AZ270:AZ270)&gt;R269+AC270,R269+AC270-AO270,$C270-SUM($AZ270:AZ270))))</f>
        <v>0</v>
      </c>
      <c r="BB270" s="128">
        <f ca="1">IF(S269&lt;=0,0,IF($C270&lt;=SUM($AZ270:BA270),0,IF(AP270+$C270-SUM($AZ270:BA270)&gt;S269+AD270,S269+AD270-AP270,$C270-SUM($AZ270:BA270))))</f>
        <v>0</v>
      </c>
      <c r="BC270" s="128">
        <f ca="1">IF(T269&lt;=0,0,IF($C270&lt;=SUM($AZ270:BB270),0,IF(AQ270+$C270-SUM($AZ270:BB270)&gt;T269+AE270,T269+AE270-AQ270,$C270-SUM($AZ270:BB270))))</f>
        <v>0</v>
      </c>
      <c r="BD270" s="128">
        <f ca="1">IF(U269&lt;=0,0,IF($C270&lt;=SUM($AZ270:BC270),0,IF(AR270+$C270-SUM($AZ270:BC270)&gt;U269+AF270,U269+AF270-AR270,$C270-SUM($AZ270:BC270))))</f>
        <v>0</v>
      </c>
      <c r="BE270" s="128">
        <f ca="1">IF(V269&lt;=0,0,IF($C270&lt;=SUM($AZ270:BD270),0,IF(AS270+$C270-SUM($AZ270:BD270)&gt;V269+AG270,V269+AG270-AS270,$C270-SUM($AZ270:BD270))))</f>
        <v>0</v>
      </c>
      <c r="BF270" s="128">
        <f ca="1">IF(W269&lt;=0,0,IF($C270&lt;=SUM($AZ270:BE270),0,IF(AT270+$C270-SUM($AZ270:BE270)&gt;W269+AH270,W269+AH270-AT270,$C270-SUM($AZ270:BE270))))</f>
        <v>0</v>
      </c>
      <c r="BG270" s="128">
        <f ca="1">IF(X269&lt;=0,0,IF($C270&lt;=SUM($AZ270:BF270),0,IF(AU270+$C270-SUM($AZ270:BF270)&gt;X269+AI270,X269+AI270-AU270,$C270-SUM($AZ270:BF270))))</f>
        <v>0</v>
      </c>
      <c r="BH270" s="128">
        <f ca="1">IF(Y269&lt;=0,0,IF($C270&lt;=SUM($AZ270:BG270),0,IF(AV270+$C270-SUM($AZ270:BG270)&gt;Y269+AJ270,Y269+AJ270-AV270,$C270-SUM($AZ270:BG270))))</f>
        <v>0</v>
      </c>
      <c r="BI270" s="128">
        <f ca="1">IF(Z269&lt;=0,0,IF($C270&lt;=SUM($AZ270:BH270),0,IF(AW270+$C270-SUM($AZ270:BH270)&gt;Z269+AK270,Z269+AK270-AW270,$C270-SUM($AZ270:BH270))))</f>
        <v>0</v>
      </c>
    </row>
    <row r="271" spans="1:61" ht="11.1" customHeight="1" x14ac:dyDescent="0.25">
      <c r="A271" s="124" t="str">
        <f t="shared" ca="1" si="234"/>
        <v/>
      </c>
      <c r="B271" s="125" t="e">
        <f t="shared" ca="1" si="194"/>
        <v>#N/A</v>
      </c>
      <c r="C271" s="126" t="str">
        <f ca="1">IF(A271="","",IF(snowball,IF(($E$5-AX271)&lt;0,0,$E$5-AX271),0)+D271)</f>
        <v/>
      </c>
      <c r="D271" s="127"/>
      <c r="E271" s="128">
        <f t="shared" ca="1" si="235"/>
        <v>0</v>
      </c>
      <c r="F271" s="128">
        <f t="shared" ca="1" si="236"/>
        <v>0</v>
      </c>
      <c r="G271" s="128">
        <f t="shared" ca="1" si="237"/>
        <v>0</v>
      </c>
      <c r="H271" s="128">
        <f t="shared" ca="1" si="238"/>
        <v>0</v>
      </c>
      <c r="I271" s="128">
        <f t="shared" ca="1" si="239"/>
        <v>0</v>
      </c>
      <c r="J271" s="128">
        <f t="shared" ca="1" si="240"/>
        <v>0</v>
      </c>
      <c r="K271" s="128">
        <f t="shared" ca="1" si="241"/>
        <v>0</v>
      </c>
      <c r="L271" s="128">
        <f t="shared" ca="1" si="242"/>
        <v>0</v>
      </c>
      <c r="M271" s="128">
        <f t="shared" ca="1" si="243"/>
        <v>0</v>
      </c>
      <c r="N271" s="128">
        <f t="shared" ca="1" si="244"/>
        <v>0</v>
      </c>
      <c r="O271" s="129"/>
      <c r="P271" s="128">
        <f t="shared" ca="1" si="195"/>
        <v>0</v>
      </c>
      <c r="Q271" s="128">
        <f t="shared" ca="1" si="196"/>
        <v>0</v>
      </c>
      <c r="R271" s="128">
        <f t="shared" ca="1" si="197"/>
        <v>0</v>
      </c>
      <c r="S271" s="128">
        <f t="shared" ca="1" si="198"/>
        <v>0</v>
      </c>
      <c r="T271" s="128">
        <f t="shared" ca="1" si="199"/>
        <v>0</v>
      </c>
      <c r="U271" s="128">
        <f t="shared" ca="1" si="200"/>
        <v>0</v>
      </c>
      <c r="V271" s="128">
        <f t="shared" ca="1" si="201"/>
        <v>0</v>
      </c>
      <c r="W271" s="128">
        <f t="shared" ca="1" si="202"/>
        <v>0</v>
      </c>
      <c r="X271" s="128">
        <f t="shared" ca="1" si="203"/>
        <v>0</v>
      </c>
      <c r="Y271" s="128">
        <f t="shared" ca="1" si="204"/>
        <v>0</v>
      </c>
      <c r="Z271" s="128">
        <f t="shared" ca="1" si="205"/>
        <v>0</v>
      </c>
      <c r="AA271" s="134"/>
      <c r="AB271" s="128">
        <f t="shared" ca="1" si="245"/>
        <v>0</v>
      </c>
      <c r="AC271" s="128">
        <f t="shared" ca="1" si="246"/>
        <v>0</v>
      </c>
      <c r="AD271" s="128">
        <f t="shared" ca="1" si="247"/>
        <v>0</v>
      </c>
      <c r="AE271" s="128">
        <f t="shared" ca="1" si="248"/>
        <v>0</v>
      </c>
      <c r="AF271" s="128">
        <f t="shared" ca="1" si="249"/>
        <v>0</v>
      </c>
      <c r="AG271" s="128">
        <f t="shared" ca="1" si="250"/>
        <v>0</v>
      </c>
      <c r="AH271" s="128">
        <f t="shared" ca="1" si="251"/>
        <v>0</v>
      </c>
      <c r="AI271" s="128">
        <f t="shared" ca="1" si="252"/>
        <v>0</v>
      </c>
      <c r="AJ271" s="128">
        <f t="shared" ca="1" si="253"/>
        <v>0</v>
      </c>
      <c r="AK271" s="128">
        <f t="shared" ca="1" si="254"/>
        <v>0</v>
      </c>
      <c r="AL271" s="132">
        <f t="shared" ca="1" si="209"/>
        <v>0</v>
      </c>
      <c r="AM271" s="135"/>
      <c r="AN271" s="128">
        <f t="shared" ca="1" si="210"/>
        <v>0</v>
      </c>
      <c r="AO271" s="128">
        <f t="shared" ca="1" si="211"/>
        <v>0</v>
      </c>
      <c r="AP271" s="128">
        <f t="shared" ca="1" si="212"/>
        <v>0</v>
      </c>
      <c r="AQ271" s="128">
        <f t="shared" ca="1" si="213"/>
        <v>0</v>
      </c>
      <c r="AR271" s="128">
        <f t="shared" ca="1" si="214"/>
        <v>0</v>
      </c>
      <c r="AS271" s="128">
        <f t="shared" ca="1" si="215"/>
        <v>0</v>
      </c>
      <c r="AT271" s="128">
        <f t="shared" ca="1" si="216"/>
        <v>0</v>
      </c>
      <c r="AU271" s="128">
        <f t="shared" ca="1" si="217"/>
        <v>0</v>
      </c>
      <c r="AV271" s="128">
        <f t="shared" ca="1" si="218"/>
        <v>0</v>
      </c>
      <c r="AW271" s="128">
        <f t="shared" ca="1" si="219"/>
        <v>0</v>
      </c>
      <c r="AX271" s="132">
        <f t="shared" ca="1" si="255"/>
        <v>0</v>
      </c>
      <c r="AY271" s="132"/>
      <c r="AZ271" s="133">
        <f t="shared" ca="1" si="221"/>
        <v>0</v>
      </c>
      <c r="BA271" s="128">
        <f ca="1">IF(R270&lt;=0,0,IF($C271&lt;=SUM($AZ271:AZ271),0,IF(AO271+$C271-SUM($AZ271:AZ271)&gt;R270+AC271,R270+AC271-AO271,$C271-SUM($AZ271:AZ271))))</f>
        <v>0</v>
      </c>
      <c r="BB271" s="128">
        <f ca="1">IF(S270&lt;=0,0,IF($C271&lt;=SUM($AZ271:BA271),0,IF(AP271+$C271-SUM($AZ271:BA271)&gt;S270+AD271,S270+AD271-AP271,$C271-SUM($AZ271:BA271))))</f>
        <v>0</v>
      </c>
      <c r="BC271" s="128">
        <f ca="1">IF(T270&lt;=0,0,IF($C271&lt;=SUM($AZ271:BB271),0,IF(AQ271+$C271-SUM($AZ271:BB271)&gt;T270+AE271,T270+AE271-AQ271,$C271-SUM($AZ271:BB271))))</f>
        <v>0</v>
      </c>
      <c r="BD271" s="128">
        <f ca="1">IF(U270&lt;=0,0,IF($C271&lt;=SUM($AZ271:BC271),0,IF(AR271+$C271-SUM($AZ271:BC271)&gt;U270+AF271,U270+AF271-AR271,$C271-SUM($AZ271:BC271))))</f>
        <v>0</v>
      </c>
      <c r="BE271" s="128">
        <f ca="1">IF(V270&lt;=0,0,IF($C271&lt;=SUM($AZ271:BD271),0,IF(AS271+$C271-SUM($AZ271:BD271)&gt;V270+AG271,V270+AG271-AS271,$C271-SUM($AZ271:BD271))))</f>
        <v>0</v>
      </c>
      <c r="BF271" s="128">
        <f ca="1">IF(W270&lt;=0,0,IF($C271&lt;=SUM($AZ271:BE271),0,IF(AT271+$C271-SUM($AZ271:BE271)&gt;W270+AH271,W270+AH271-AT271,$C271-SUM($AZ271:BE271))))</f>
        <v>0</v>
      </c>
      <c r="BG271" s="128">
        <f ca="1">IF(X270&lt;=0,0,IF($C271&lt;=SUM($AZ271:BF271),0,IF(AU271+$C271-SUM($AZ271:BF271)&gt;X270+AI271,X270+AI271-AU271,$C271-SUM($AZ271:BF271))))</f>
        <v>0</v>
      </c>
      <c r="BH271" s="128">
        <f ca="1">IF(Y270&lt;=0,0,IF($C271&lt;=SUM($AZ271:BG271),0,IF(AV271+$C271-SUM($AZ271:BG271)&gt;Y270+AJ271,Y270+AJ271-AV271,$C271-SUM($AZ271:BG271))))</f>
        <v>0</v>
      </c>
      <c r="BI271" s="128">
        <f ca="1">IF(Z270&lt;=0,0,IF($C271&lt;=SUM($AZ271:BH271),0,IF(AW271+$C271-SUM($AZ271:BH271)&gt;Z270+AK271,Z270+AK271-AW271,$C271-SUM($AZ271:BH271))))</f>
        <v>0</v>
      </c>
    </row>
    <row r="272" spans="1:61" ht="11.1" customHeight="1" x14ac:dyDescent="0.25">
      <c r="A272" s="124" t="str">
        <f t="shared" ca="1" si="234"/>
        <v/>
      </c>
      <c r="B272" s="125" t="e">
        <f t="shared" ca="1" si="194"/>
        <v>#N/A</v>
      </c>
      <c r="C272" s="126" t="str">
        <f ca="1">IF(A272="","",IF(snowball,IF(($E$5-AX272)&lt;0,0,$E$5-AX272),0)+D272)</f>
        <v/>
      </c>
      <c r="D272" s="127"/>
      <c r="E272" s="128">
        <f t="shared" ca="1" si="235"/>
        <v>0</v>
      </c>
      <c r="F272" s="128">
        <f t="shared" ca="1" si="236"/>
        <v>0</v>
      </c>
      <c r="G272" s="128">
        <f t="shared" ca="1" si="237"/>
        <v>0</v>
      </c>
      <c r="H272" s="128">
        <f t="shared" ca="1" si="238"/>
        <v>0</v>
      </c>
      <c r="I272" s="128">
        <f t="shared" ca="1" si="239"/>
        <v>0</v>
      </c>
      <c r="J272" s="128">
        <f t="shared" ca="1" si="240"/>
        <v>0</v>
      </c>
      <c r="K272" s="128">
        <f t="shared" ca="1" si="241"/>
        <v>0</v>
      </c>
      <c r="L272" s="128">
        <f t="shared" ca="1" si="242"/>
        <v>0</v>
      </c>
      <c r="M272" s="128">
        <f t="shared" ca="1" si="243"/>
        <v>0</v>
      </c>
      <c r="N272" s="128">
        <f t="shared" ca="1" si="244"/>
        <v>0</v>
      </c>
      <c r="O272" s="129"/>
      <c r="P272" s="128">
        <f t="shared" ca="1" si="195"/>
        <v>0</v>
      </c>
      <c r="Q272" s="128">
        <f t="shared" ca="1" si="196"/>
        <v>0</v>
      </c>
      <c r="R272" s="128">
        <f t="shared" ca="1" si="197"/>
        <v>0</v>
      </c>
      <c r="S272" s="128">
        <f t="shared" ca="1" si="198"/>
        <v>0</v>
      </c>
      <c r="T272" s="128">
        <f t="shared" ca="1" si="199"/>
        <v>0</v>
      </c>
      <c r="U272" s="128">
        <f t="shared" ca="1" si="200"/>
        <v>0</v>
      </c>
      <c r="V272" s="128">
        <f t="shared" ca="1" si="201"/>
        <v>0</v>
      </c>
      <c r="W272" s="128">
        <f t="shared" ca="1" si="202"/>
        <v>0</v>
      </c>
      <c r="X272" s="128">
        <f t="shared" ca="1" si="203"/>
        <v>0</v>
      </c>
      <c r="Y272" s="128">
        <f t="shared" ca="1" si="204"/>
        <v>0</v>
      </c>
      <c r="Z272" s="128">
        <f t="shared" ca="1" si="205"/>
        <v>0</v>
      </c>
      <c r="AA272" s="134"/>
      <c r="AB272" s="128">
        <f t="shared" ca="1" si="245"/>
        <v>0</v>
      </c>
      <c r="AC272" s="128">
        <f t="shared" ca="1" si="246"/>
        <v>0</v>
      </c>
      <c r="AD272" s="128">
        <f t="shared" ca="1" si="247"/>
        <v>0</v>
      </c>
      <c r="AE272" s="128">
        <f t="shared" ca="1" si="248"/>
        <v>0</v>
      </c>
      <c r="AF272" s="128">
        <f t="shared" ca="1" si="249"/>
        <v>0</v>
      </c>
      <c r="AG272" s="128">
        <f t="shared" ca="1" si="250"/>
        <v>0</v>
      </c>
      <c r="AH272" s="128">
        <f t="shared" ca="1" si="251"/>
        <v>0</v>
      </c>
      <c r="AI272" s="128">
        <f t="shared" ca="1" si="252"/>
        <v>0</v>
      </c>
      <c r="AJ272" s="128">
        <f t="shared" ca="1" si="253"/>
        <v>0</v>
      </c>
      <c r="AK272" s="128">
        <f t="shared" ca="1" si="254"/>
        <v>0</v>
      </c>
      <c r="AL272" s="132">
        <f t="shared" ca="1" si="209"/>
        <v>0</v>
      </c>
      <c r="AM272" s="135"/>
      <c r="AN272" s="128">
        <f t="shared" ca="1" si="210"/>
        <v>0</v>
      </c>
      <c r="AO272" s="128">
        <f t="shared" ca="1" si="211"/>
        <v>0</v>
      </c>
      <c r="AP272" s="128">
        <f t="shared" ca="1" si="212"/>
        <v>0</v>
      </c>
      <c r="AQ272" s="128">
        <f t="shared" ca="1" si="213"/>
        <v>0</v>
      </c>
      <c r="AR272" s="128">
        <f t="shared" ca="1" si="214"/>
        <v>0</v>
      </c>
      <c r="AS272" s="128">
        <f t="shared" ca="1" si="215"/>
        <v>0</v>
      </c>
      <c r="AT272" s="128">
        <f t="shared" ca="1" si="216"/>
        <v>0</v>
      </c>
      <c r="AU272" s="128">
        <f t="shared" ca="1" si="217"/>
        <v>0</v>
      </c>
      <c r="AV272" s="128">
        <f t="shared" ca="1" si="218"/>
        <v>0</v>
      </c>
      <c r="AW272" s="128">
        <f t="shared" ca="1" si="219"/>
        <v>0</v>
      </c>
      <c r="AX272" s="132">
        <f t="shared" ca="1" si="255"/>
        <v>0</v>
      </c>
      <c r="AY272" s="132"/>
      <c r="AZ272" s="133">
        <f t="shared" ca="1" si="221"/>
        <v>0</v>
      </c>
      <c r="BA272" s="128">
        <f ca="1">IF(R271&lt;=0,0,IF($C272&lt;=SUM($AZ272:AZ272),0,IF(AO272+$C272-SUM($AZ272:AZ272)&gt;R271+AC272,R271+AC272-AO272,$C272-SUM($AZ272:AZ272))))</f>
        <v>0</v>
      </c>
      <c r="BB272" s="128">
        <f ca="1">IF(S271&lt;=0,0,IF($C272&lt;=SUM($AZ272:BA272),0,IF(AP272+$C272-SUM($AZ272:BA272)&gt;S271+AD272,S271+AD272-AP272,$C272-SUM($AZ272:BA272))))</f>
        <v>0</v>
      </c>
      <c r="BC272" s="128">
        <f ca="1">IF(T271&lt;=0,0,IF($C272&lt;=SUM($AZ272:BB272),0,IF(AQ272+$C272-SUM($AZ272:BB272)&gt;T271+AE272,T271+AE272-AQ272,$C272-SUM($AZ272:BB272))))</f>
        <v>0</v>
      </c>
      <c r="BD272" s="128">
        <f ca="1">IF(U271&lt;=0,0,IF($C272&lt;=SUM($AZ272:BC272),0,IF(AR272+$C272-SUM($AZ272:BC272)&gt;U271+AF272,U271+AF272-AR272,$C272-SUM($AZ272:BC272))))</f>
        <v>0</v>
      </c>
      <c r="BE272" s="128">
        <f ca="1">IF(V271&lt;=0,0,IF($C272&lt;=SUM($AZ272:BD272),0,IF(AS272+$C272-SUM($AZ272:BD272)&gt;V271+AG272,V271+AG272-AS272,$C272-SUM($AZ272:BD272))))</f>
        <v>0</v>
      </c>
      <c r="BF272" s="128">
        <f ca="1">IF(W271&lt;=0,0,IF($C272&lt;=SUM($AZ272:BE272),0,IF(AT272+$C272-SUM($AZ272:BE272)&gt;W271+AH272,W271+AH272-AT272,$C272-SUM($AZ272:BE272))))</f>
        <v>0</v>
      </c>
      <c r="BG272" s="128">
        <f ca="1">IF(X271&lt;=0,0,IF($C272&lt;=SUM($AZ272:BF272),0,IF(AU272+$C272-SUM($AZ272:BF272)&gt;X271+AI272,X271+AI272-AU272,$C272-SUM($AZ272:BF272))))</f>
        <v>0</v>
      </c>
      <c r="BH272" s="128">
        <f ca="1">IF(Y271&lt;=0,0,IF($C272&lt;=SUM($AZ272:BG272),0,IF(AV272+$C272-SUM($AZ272:BG272)&gt;Y271+AJ272,Y271+AJ272-AV272,$C272-SUM($AZ272:BG272))))</f>
        <v>0</v>
      </c>
      <c r="BI272" s="128">
        <f ca="1">IF(Z271&lt;=0,0,IF($C272&lt;=SUM($AZ272:BH272),0,IF(AW272+$C272-SUM($AZ272:BH272)&gt;Z271+AK272,Z271+AK272-AW272,$C272-SUM($AZ272:BH272))))</f>
        <v>0</v>
      </c>
    </row>
    <row r="273" spans="1:61" ht="11.1" customHeight="1" x14ac:dyDescent="0.25">
      <c r="A273" s="124" t="str">
        <f t="shared" ca="1" si="234"/>
        <v/>
      </c>
      <c r="B273" s="125" t="e">
        <f t="shared" ca="1" si="194"/>
        <v>#N/A</v>
      </c>
      <c r="C273" s="126" t="str">
        <f ca="1">IF(A273="","",IF(snowball,IF(($E$5-AX273)&lt;0,0,$E$5-AX273),0)+D273)</f>
        <v/>
      </c>
      <c r="D273" s="127"/>
      <c r="E273" s="128">
        <f t="shared" ca="1" si="235"/>
        <v>0</v>
      </c>
      <c r="F273" s="128">
        <f t="shared" ca="1" si="236"/>
        <v>0</v>
      </c>
      <c r="G273" s="128">
        <f t="shared" ca="1" si="237"/>
        <v>0</v>
      </c>
      <c r="H273" s="128">
        <f t="shared" ca="1" si="238"/>
        <v>0</v>
      </c>
      <c r="I273" s="128">
        <f t="shared" ca="1" si="239"/>
        <v>0</v>
      </c>
      <c r="J273" s="128">
        <f t="shared" ca="1" si="240"/>
        <v>0</v>
      </c>
      <c r="K273" s="128">
        <f t="shared" ca="1" si="241"/>
        <v>0</v>
      </c>
      <c r="L273" s="128">
        <f t="shared" ca="1" si="242"/>
        <v>0</v>
      </c>
      <c r="M273" s="128">
        <f t="shared" ca="1" si="243"/>
        <v>0</v>
      </c>
      <c r="N273" s="128">
        <f t="shared" ca="1" si="244"/>
        <v>0</v>
      </c>
      <c r="O273" s="129"/>
      <c r="P273" s="128">
        <f t="shared" ca="1" si="195"/>
        <v>0</v>
      </c>
      <c r="Q273" s="128">
        <f t="shared" ca="1" si="196"/>
        <v>0</v>
      </c>
      <c r="R273" s="128">
        <f t="shared" ca="1" si="197"/>
        <v>0</v>
      </c>
      <c r="S273" s="128">
        <f t="shared" ca="1" si="198"/>
        <v>0</v>
      </c>
      <c r="T273" s="128">
        <f t="shared" ca="1" si="199"/>
        <v>0</v>
      </c>
      <c r="U273" s="128">
        <f t="shared" ca="1" si="200"/>
        <v>0</v>
      </c>
      <c r="V273" s="128">
        <f t="shared" ca="1" si="201"/>
        <v>0</v>
      </c>
      <c r="W273" s="128">
        <f t="shared" ca="1" si="202"/>
        <v>0</v>
      </c>
      <c r="X273" s="128">
        <f t="shared" ca="1" si="203"/>
        <v>0</v>
      </c>
      <c r="Y273" s="128">
        <f t="shared" ca="1" si="204"/>
        <v>0</v>
      </c>
      <c r="Z273" s="128">
        <f t="shared" ca="1" si="205"/>
        <v>0</v>
      </c>
      <c r="AA273" s="134"/>
      <c r="AB273" s="128">
        <f t="shared" ca="1" si="245"/>
        <v>0</v>
      </c>
      <c r="AC273" s="128">
        <f t="shared" ca="1" si="246"/>
        <v>0</v>
      </c>
      <c r="AD273" s="128">
        <f t="shared" ca="1" si="247"/>
        <v>0</v>
      </c>
      <c r="AE273" s="128">
        <f t="shared" ca="1" si="248"/>
        <v>0</v>
      </c>
      <c r="AF273" s="128">
        <f t="shared" ca="1" si="249"/>
        <v>0</v>
      </c>
      <c r="AG273" s="128">
        <f t="shared" ca="1" si="250"/>
        <v>0</v>
      </c>
      <c r="AH273" s="128">
        <f t="shared" ca="1" si="251"/>
        <v>0</v>
      </c>
      <c r="AI273" s="128">
        <f t="shared" ca="1" si="252"/>
        <v>0</v>
      </c>
      <c r="AJ273" s="128">
        <f t="shared" ca="1" si="253"/>
        <v>0</v>
      </c>
      <c r="AK273" s="128">
        <f t="shared" ca="1" si="254"/>
        <v>0</v>
      </c>
      <c r="AL273" s="132">
        <f t="shared" ca="1" si="209"/>
        <v>0</v>
      </c>
      <c r="AM273" s="135"/>
      <c r="AN273" s="128">
        <f t="shared" ca="1" si="210"/>
        <v>0</v>
      </c>
      <c r="AO273" s="128">
        <f t="shared" ca="1" si="211"/>
        <v>0</v>
      </c>
      <c r="AP273" s="128">
        <f t="shared" ca="1" si="212"/>
        <v>0</v>
      </c>
      <c r="AQ273" s="128">
        <f t="shared" ca="1" si="213"/>
        <v>0</v>
      </c>
      <c r="AR273" s="128">
        <f t="shared" ca="1" si="214"/>
        <v>0</v>
      </c>
      <c r="AS273" s="128">
        <f t="shared" ca="1" si="215"/>
        <v>0</v>
      </c>
      <c r="AT273" s="128">
        <f t="shared" ca="1" si="216"/>
        <v>0</v>
      </c>
      <c r="AU273" s="128">
        <f t="shared" ca="1" si="217"/>
        <v>0</v>
      </c>
      <c r="AV273" s="128">
        <f t="shared" ca="1" si="218"/>
        <v>0</v>
      </c>
      <c r="AW273" s="128">
        <f t="shared" ca="1" si="219"/>
        <v>0</v>
      </c>
      <c r="AX273" s="132">
        <f t="shared" ca="1" si="255"/>
        <v>0</v>
      </c>
      <c r="AY273" s="132"/>
      <c r="AZ273" s="133">
        <f t="shared" ca="1" si="221"/>
        <v>0</v>
      </c>
      <c r="BA273" s="128">
        <f ca="1">IF(R272&lt;=0,0,IF($C273&lt;=SUM($AZ273:AZ273),0,IF(AO273+$C273-SUM($AZ273:AZ273)&gt;R272+AC273,R272+AC273-AO273,$C273-SUM($AZ273:AZ273))))</f>
        <v>0</v>
      </c>
      <c r="BB273" s="128">
        <f ca="1">IF(S272&lt;=0,0,IF($C273&lt;=SUM($AZ273:BA273),0,IF(AP273+$C273-SUM($AZ273:BA273)&gt;S272+AD273,S272+AD273-AP273,$C273-SUM($AZ273:BA273))))</f>
        <v>0</v>
      </c>
      <c r="BC273" s="128">
        <f ca="1">IF(T272&lt;=0,0,IF($C273&lt;=SUM($AZ273:BB273),0,IF(AQ273+$C273-SUM($AZ273:BB273)&gt;T272+AE273,T272+AE273-AQ273,$C273-SUM($AZ273:BB273))))</f>
        <v>0</v>
      </c>
      <c r="BD273" s="128">
        <f ca="1">IF(U272&lt;=0,0,IF($C273&lt;=SUM($AZ273:BC273),0,IF(AR273+$C273-SUM($AZ273:BC273)&gt;U272+AF273,U272+AF273-AR273,$C273-SUM($AZ273:BC273))))</f>
        <v>0</v>
      </c>
      <c r="BE273" s="128">
        <f ca="1">IF(V272&lt;=0,0,IF($C273&lt;=SUM($AZ273:BD273),0,IF(AS273+$C273-SUM($AZ273:BD273)&gt;V272+AG273,V272+AG273-AS273,$C273-SUM($AZ273:BD273))))</f>
        <v>0</v>
      </c>
      <c r="BF273" s="128">
        <f ca="1">IF(W272&lt;=0,0,IF($C273&lt;=SUM($AZ273:BE273),0,IF(AT273+$C273-SUM($AZ273:BE273)&gt;W272+AH273,W272+AH273-AT273,$C273-SUM($AZ273:BE273))))</f>
        <v>0</v>
      </c>
      <c r="BG273" s="128">
        <f ca="1">IF(X272&lt;=0,0,IF($C273&lt;=SUM($AZ273:BF273),0,IF(AU273+$C273-SUM($AZ273:BF273)&gt;X272+AI273,X272+AI273-AU273,$C273-SUM($AZ273:BF273))))</f>
        <v>0</v>
      </c>
      <c r="BH273" s="128">
        <f ca="1">IF(Y272&lt;=0,0,IF($C273&lt;=SUM($AZ273:BG273),0,IF(AV273+$C273-SUM($AZ273:BG273)&gt;Y272+AJ273,Y272+AJ273-AV273,$C273-SUM($AZ273:BG273))))</f>
        <v>0</v>
      </c>
      <c r="BI273" s="128">
        <f ca="1">IF(Z272&lt;=0,0,IF($C273&lt;=SUM($AZ273:BH273),0,IF(AW273+$C273-SUM($AZ273:BH273)&gt;Z272+AK273,Z272+AK273-AW273,$C273-SUM($AZ273:BH273))))</f>
        <v>0</v>
      </c>
    </row>
    <row r="274" spans="1:61" ht="11.1" customHeight="1" x14ac:dyDescent="0.25">
      <c r="A274" s="124" t="str">
        <f t="shared" ca="1" si="234"/>
        <v/>
      </c>
      <c r="B274" s="125" t="e">
        <f t="shared" ca="1" si="194"/>
        <v>#N/A</v>
      </c>
      <c r="C274" s="126" t="str">
        <f ca="1">IF(A274="","",IF(snowball,IF(($E$5-AX274)&lt;0,0,$E$5-AX274),0)+D274)</f>
        <v/>
      </c>
      <c r="D274" s="127"/>
      <c r="E274" s="128">
        <f t="shared" ca="1" si="235"/>
        <v>0</v>
      </c>
      <c r="F274" s="128">
        <f t="shared" ca="1" si="236"/>
        <v>0</v>
      </c>
      <c r="G274" s="128">
        <f t="shared" ca="1" si="237"/>
        <v>0</v>
      </c>
      <c r="H274" s="128">
        <f t="shared" ca="1" si="238"/>
        <v>0</v>
      </c>
      <c r="I274" s="128">
        <f t="shared" ca="1" si="239"/>
        <v>0</v>
      </c>
      <c r="J274" s="128">
        <f t="shared" ca="1" si="240"/>
        <v>0</v>
      </c>
      <c r="K274" s="128">
        <f t="shared" ca="1" si="241"/>
        <v>0</v>
      </c>
      <c r="L274" s="128">
        <f t="shared" ca="1" si="242"/>
        <v>0</v>
      </c>
      <c r="M274" s="128">
        <f t="shared" ca="1" si="243"/>
        <v>0</v>
      </c>
      <c r="N274" s="128">
        <f t="shared" ca="1" si="244"/>
        <v>0</v>
      </c>
      <c r="O274" s="129"/>
      <c r="P274" s="128">
        <f t="shared" ca="1" si="195"/>
        <v>0</v>
      </c>
      <c r="Q274" s="128">
        <f t="shared" ca="1" si="196"/>
        <v>0</v>
      </c>
      <c r="R274" s="128">
        <f t="shared" ca="1" si="197"/>
        <v>0</v>
      </c>
      <c r="S274" s="128">
        <f t="shared" ca="1" si="198"/>
        <v>0</v>
      </c>
      <c r="T274" s="128">
        <f t="shared" ca="1" si="199"/>
        <v>0</v>
      </c>
      <c r="U274" s="128">
        <f t="shared" ca="1" si="200"/>
        <v>0</v>
      </c>
      <c r="V274" s="128">
        <f t="shared" ca="1" si="201"/>
        <v>0</v>
      </c>
      <c r="W274" s="128">
        <f t="shared" ca="1" si="202"/>
        <v>0</v>
      </c>
      <c r="X274" s="128">
        <f t="shared" ca="1" si="203"/>
        <v>0</v>
      </c>
      <c r="Y274" s="128">
        <f t="shared" ca="1" si="204"/>
        <v>0</v>
      </c>
      <c r="Z274" s="128">
        <f t="shared" ca="1" si="205"/>
        <v>0</v>
      </c>
      <c r="AA274" s="134"/>
      <c r="AB274" s="128">
        <f t="shared" ca="1" si="245"/>
        <v>0</v>
      </c>
      <c r="AC274" s="128">
        <f t="shared" ca="1" si="246"/>
        <v>0</v>
      </c>
      <c r="AD274" s="128">
        <f t="shared" ca="1" si="247"/>
        <v>0</v>
      </c>
      <c r="AE274" s="128">
        <f t="shared" ca="1" si="248"/>
        <v>0</v>
      </c>
      <c r="AF274" s="128">
        <f t="shared" ca="1" si="249"/>
        <v>0</v>
      </c>
      <c r="AG274" s="128">
        <f t="shared" ca="1" si="250"/>
        <v>0</v>
      </c>
      <c r="AH274" s="128">
        <f t="shared" ca="1" si="251"/>
        <v>0</v>
      </c>
      <c r="AI274" s="128">
        <f t="shared" ca="1" si="252"/>
        <v>0</v>
      </c>
      <c r="AJ274" s="128">
        <f t="shared" ca="1" si="253"/>
        <v>0</v>
      </c>
      <c r="AK274" s="128">
        <f t="shared" ca="1" si="254"/>
        <v>0</v>
      </c>
      <c r="AL274" s="132">
        <f t="shared" ca="1" si="209"/>
        <v>0</v>
      </c>
      <c r="AM274" s="135"/>
      <c r="AN274" s="128">
        <f t="shared" ca="1" si="210"/>
        <v>0</v>
      </c>
      <c r="AO274" s="128">
        <f t="shared" ca="1" si="211"/>
        <v>0</v>
      </c>
      <c r="AP274" s="128">
        <f t="shared" ca="1" si="212"/>
        <v>0</v>
      </c>
      <c r="AQ274" s="128">
        <f t="shared" ca="1" si="213"/>
        <v>0</v>
      </c>
      <c r="AR274" s="128">
        <f t="shared" ca="1" si="214"/>
        <v>0</v>
      </c>
      <c r="AS274" s="128">
        <f t="shared" ca="1" si="215"/>
        <v>0</v>
      </c>
      <c r="AT274" s="128">
        <f t="shared" ca="1" si="216"/>
        <v>0</v>
      </c>
      <c r="AU274" s="128">
        <f t="shared" ca="1" si="217"/>
        <v>0</v>
      </c>
      <c r="AV274" s="128">
        <f t="shared" ca="1" si="218"/>
        <v>0</v>
      </c>
      <c r="AW274" s="128">
        <f t="shared" ca="1" si="219"/>
        <v>0</v>
      </c>
      <c r="AX274" s="132">
        <f t="shared" ca="1" si="255"/>
        <v>0</v>
      </c>
      <c r="AY274" s="132"/>
      <c r="AZ274" s="133">
        <f t="shared" ca="1" si="221"/>
        <v>0</v>
      </c>
      <c r="BA274" s="128">
        <f ca="1">IF(R273&lt;=0,0,IF($C274&lt;=SUM($AZ274:AZ274),0,IF(AO274+$C274-SUM($AZ274:AZ274)&gt;R273+AC274,R273+AC274-AO274,$C274-SUM($AZ274:AZ274))))</f>
        <v>0</v>
      </c>
      <c r="BB274" s="128">
        <f ca="1">IF(S273&lt;=0,0,IF($C274&lt;=SUM($AZ274:BA274),0,IF(AP274+$C274-SUM($AZ274:BA274)&gt;S273+AD274,S273+AD274-AP274,$C274-SUM($AZ274:BA274))))</f>
        <v>0</v>
      </c>
      <c r="BC274" s="128">
        <f ca="1">IF(T273&lt;=0,0,IF($C274&lt;=SUM($AZ274:BB274),0,IF(AQ274+$C274-SUM($AZ274:BB274)&gt;T273+AE274,T273+AE274-AQ274,$C274-SUM($AZ274:BB274))))</f>
        <v>0</v>
      </c>
      <c r="BD274" s="128">
        <f ca="1">IF(U273&lt;=0,0,IF($C274&lt;=SUM($AZ274:BC274),0,IF(AR274+$C274-SUM($AZ274:BC274)&gt;U273+AF274,U273+AF274-AR274,$C274-SUM($AZ274:BC274))))</f>
        <v>0</v>
      </c>
      <c r="BE274" s="128">
        <f ca="1">IF(V273&lt;=0,0,IF($C274&lt;=SUM($AZ274:BD274),0,IF(AS274+$C274-SUM($AZ274:BD274)&gt;V273+AG274,V273+AG274-AS274,$C274-SUM($AZ274:BD274))))</f>
        <v>0</v>
      </c>
      <c r="BF274" s="128">
        <f ca="1">IF(W273&lt;=0,0,IF($C274&lt;=SUM($AZ274:BE274),0,IF(AT274+$C274-SUM($AZ274:BE274)&gt;W273+AH274,W273+AH274-AT274,$C274-SUM($AZ274:BE274))))</f>
        <v>0</v>
      </c>
      <c r="BG274" s="128">
        <f ca="1">IF(X273&lt;=0,0,IF($C274&lt;=SUM($AZ274:BF274),0,IF(AU274+$C274-SUM($AZ274:BF274)&gt;X273+AI274,X273+AI274-AU274,$C274-SUM($AZ274:BF274))))</f>
        <v>0</v>
      </c>
      <c r="BH274" s="128">
        <f ca="1">IF(Y273&lt;=0,0,IF($C274&lt;=SUM($AZ274:BG274),0,IF(AV274+$C274-SUM($AZ274:BG274)&gt;Y273+AJ274,Y273+AJ274-AV274,$C274-SUM($AZ274:BG274))))</f>
        <v>0</v>
      </c>
      <c r="BI274" s="128">
        <f ca="1">IF(Z273&lt;=0,0,IF($C274&lt;=SUM($AZ274:BH274),0,IF(AW274+$C274-SUM($AZ274:BH274)&gt;Z273+AK274,Z273+AK274-AW274,$C274-SUM($AZ274:BH274))))</f>
        <v>0</v>
      </c>
    </row>
    <row r="275" spans="1:61" ht="11.1" customHeight="1" x14ac:dyDescent="0.25">
      <c r="A275" s="124" t="str">
        <f t="shared" ca="1" si="234"/>
        <v/>
      </c>
      <c r="B275" s="125" t="e">
        <f t="shared" ca="1" si="194"/>
        <v>#N/A</v>
      </c>
      <c r="C275" s="126" t="str">
        <f ca="1">IF(A275="","",IF(snowball,IF(($E$5-AX275)&lt;0,0,$E$5-AX275),0)+D275)</f>
        <v/>
      </c>
      <c r="D275" s="127"/>
      <c r="E275" s="128">
        <f t="shared" ca="1" si="235"/>
        <v>0</v>
      </c>
      <c r="F275" s="128">
        <f t="shared" ca="1" si="236"/>
        <v>0</v>
      </c>
      <c r="G275" s="128">
        <f t="shared" ca="1" si="237"/>
        <v>0</v>
      </c>
      <c r="H275" s="128">
        <f t="shared" ca="1" si="238"/>
        <v>0</v>
      </c>
      <c r="I275" s="128">
        <f t="shared" ca="1" si="239"/>
        <v>0</v>
      </c>
      <c r="J275" s="128">
        <f t="shared" ca="1" si="240"/>
        <v>0</v>
      </c>
      <c r="K275" s="128">
        <f t="shared" ca="1" si="241"/>
        <v>0</v>
      </c>
      <c r="L275" s="128">
        <f t="shared" ca="1" si="242"/>
        <v>0</v>
      </c>
      <c r="M275" s="128">
        <f t="shared" ca="1" si="243"/>
        <v>0</v>
      </c>
      <c r="N275" s="128">
        <f t="shared" ca="1" si="244"/>
        <v>0</v>
      </c>
      <c r="O275" s="129"/>
      <c r="P275" s="128">
        <f t="shared" ca="1" si="195"/>
        <v>0</v>
      </c>
      <c r="Q275" s="128">
        <f t="shared" ca="1" si="196"/>
        <v>0</v>
      </c>
      <c r="R275" s="128">
        <f t="shared" ca="1" si="197"/>
        <v>0</v>
      </c>
      <c r="S275" s="128">
        <f t="shared" ca="1" si="198"/>
        <v>0</v>
      </c>
      <c r="T275" s="128">
        <f t="shared" ca="1" si="199"/>
        <v>0</v>
      </c>
      <c r="U275" s="128">
        <f t="shared" ca="1" si="200"/>
        <v>0</v>
      </c>
      <c r="V275" s="128">
        <f t="shared" ca="1" si="201"/>
        <v>0</v>
      </c>
      <c r="W275" s="128">
        <f t="shared" ca="1" si="202"/>
        <v>0</v>
      </c>
      <c r="X275" s="128">
        <f t="shared" ca="1" si="203"/>
        <v>0</v>
      </c>
      <c r="Y275" s="128">
        <f t="shared" ca="1" si="204"/>
        <v>0</v>
      </c>
      <c r="Z275" s="128">
        <f t="shared" ca="1" si="205"/>
        <v>0</v>
      </c>
      <c r="AA275" s="134"/>
      <c r="AB275" s="128">
        <f t="shared" ca="1" si="245"/>
        <v>0</v>
      </c>
      <c r="AC275" s="128">
        <f t="shared" ca="1" si="246"/>
        <v>0</v>
      </c>
      <c r="AD275" s="128">
        <f t="shared" ca="1" si="247"/>
        <v>0</v>
      </c>
      <c r="AE275" s="128">
        <f t="shared" ca="1" si="248"/>
        <v>0</v>
      </c>
      <c r="AF275" s="128">
        <f t="shared" ca="1" si="249"/>
        <v>0</v>
      </c>
      <c r="AG275" s="128">
        <f t="shared" ca="1" si="250"/>
        <v>0</v>
      </c>
      <c r="AH275" s="128">
        <f t="shared" ca="1" si="251"/>
        <v>0</v>
      </c>
      <c r="AI275" s="128">
        <f t="shared" ca="1" si="252"/>
        <v>0</v>
      </c>
      <c r="AJ275" s="128">
        <f t="shared" ca="1" si="253"/>
        <v>0</v>
      </c>
      <c r="AK275" s="128">
        <f t="shared" ca="1" si="254"/>
        <v>0</v>
      </c>
      <c r="AL275" s="132">
        <f t="shared" ca="1" si="209"/>
        <v>0</v>
      </c>
      <c r="AM275" s="135"/>
      <c r="AN275" s="128">
        <f t="shared" ca="1" si="210"/>
        <v>0</v>
      </c>
      <c r="AO275" s="128">
        <f t="shared" ca="1" si="211"/>
        <v>0</v>
      </c>
      <c r="AP275" s="128">
        <f t="shared" ca="1" si="212"/>
        <v>0</v>
      </c>
      <c r="AQ275" s="128">
        <f t="shared" ca="1" si="213"/>
        <v>0</v>
      </c>
      <c r="AR275" s="128">
        <f t="shared" ca="1" si="214"/>
        <v>0</v>
      </c>
      <c r="AS275" s="128">
        <f t="shared" ca="1" si="215"/>
        <v>0</v>
      </c>
      <c r="AT275" s="128">
        <f t="shared" ca="1" si="216"/>
        <v>0</v>
      </c>
      <c r="AU275" s="128">
        <f t="shared" ca="1" si="217"/>
        <v>0</v>
      </c>
      <c r="AV275" s="128">
        <f t="shared" ca="1" si="218"/>
        <v>0</v>
      </c>
      <c r="AW275" s="128">
        <f t="shared" ca="1" si="219"/>
        <v>0</v>
      </c>
      <c r="AX275" s="132">
        <f t="shared" ca="1" si="255"/>
        <v>0</v>
      </c>
      <c r="AY275" s="132"/>
      <c r="AZ275" s="133">
        <f t="shared" ca="1" si="221"/>
        <v>0</v>
      </c>
      <c r="BA275" s="128">
        <f ca="1">IF(R274&lt;=0,0,IF($C275&lt;=SUM($AZ275:AZ275),0,IF(AO275+$C275-SUM($AZ275:AZ275)&gt;R274+AC275,R274+AC275-AO275,$C275-SUM($AZ275:AZ275))))</f>
        <v>0</v>
      </c>
      <c r="BB275" s="128">
        <f ca="1">IF(S274&lt;=0,0,IF($C275&lt;=SUM($AZ275:BA275),0,IF(AP275+$C275-SUM($AZ275:BA275)&gt;S274+AD275,S274+AD275-AP275,$C275-SUM($AZ275:BA275))))</f>
        <v>0</v>
      </c>
      <c r="BC275" s="128">
        <f ca="1">IF(T274&lt;=0,0,IF($C275&lt;=SUM($AZ275:BB275),0,IF(AQ275+$C275-SUM($AZ275:BB275)&gt;T274+AE275,T274+AE275-AQ275,$C275-SUM($AZ275:BB275))))</f>
        <v>0</v>
      </c>
      <c r="BD275" s="128">
        <f ca="1">IF(U274&lt;=0,0,IF($C275&lt;=SUM($AZ275:BC275),0,IF(AR275+$C275-SUM($AZ275:BC275)&gt;U274+AF275,U274+AF275-AR275,$C275-SUM($AZ275:BC275))))</f>
        <v>0</v>
      </c>
      <c r="BE275" s="128">
        <f ca="1">IF(V274&lt;=0,0,IF($C275&lt;=SUM($AZ275:BD275),0,IF(AS275+$C275-SUM($AZ275:BD275)&gt;V274+AG275,V274+AG275-AS275,$C275-SUM($AZ275:BD275))))</f>
        <v>0</v>
      </c>
      <c r="BF275" s="128">
        <f ca="1">IF(W274&lt;=0,0,IF($C275&lt;=SUM($AZ275:BE275),0,IF(AT275+$C275-SUM($AZ275:BE275)&gt;W274+AH275,W274+AH275-AT275,$C275-SUM($AZ275:BE275))))</f>
        <v>0</v>
      </c>
      <c r="BG275" s="128">
        <f ca="1">IF(X274&lt;=0,0,IF($C275&lt;=SUM($AZ275:BF275),0,IF(AU275+$C275-SUM($AZ275:BF275)&gt;X274+AI275,X274+AI275-AU275,$C275-SUM($AZ275:BF275))))</f>
        <v>0</v>
      </c>
      <c r="BH275" s="128">
        <f ca="1">IF(Y274&lt;=0,0,IF($C275&lt;=SUM($AZ275:BG275),0,IF(AV275+$C275-SUM($AZ275:BG275)&gt;Y274+AJ275,Y274+AJ275-AV275,$C275-SUM($AZ275:BG275))))</f>
        <v>0</v>
      </c>
      <c r="BI275" s="128">
        <f ca="1">IF(Z274&lt;=0,0,IF($C275&lt;=SUM($AZ275:BH275),0,IF(AW275+$C275-SUM($AZ275:BH275)&gt;Z274+AK275,Z274+AK275-AW275,$C275-SUM($AZ275:BH275))))</f>
        <v>0</v>
      </c>
    </row>
    <row r="276" spans="1:61" ht="11.1" customHeight="1" x14ac:dyDescent="0.25">
      <c r="A276" s="124" t="str">
        <f t="shared" ca="1" si="234"/>
        <v/>
      </c>
      <c r="B276" s="125" t="e">
        <f t="shared" ca="1" si="194"/>
        <v>#N/A</v>
      </c>
      <c r="C276" s="126" t="str">
        <f ca="1">IF(A276="","",IF(snowball,IF(($E$5-AX276)&lt;0,0,$E$5-AX276),0)+D276)</f>
        <v/>
      </c>
      <c r="D276" s="127"/>
      <c r="E276" s="128">
        <f t="shared" ca="1" si="235"/>
        <v>0</v>
      </c>
      <c r="F276" s="128">
        <f t="shared" ca="1" si="236"/>
        <v>0</v>
      </c>
      <c r="G276" s="128">
        <f t="shared" ca="1" si="237"/>
        <v>0</v>
      </c>
      <c r="H276" s="128">
        <f t="shared" ca="1" si="238"/>
        <v>0</v>
      </c>
      <c r="I276" s="128">
        <f t="shared" ca="1" si="239"/>
        <v>0</v>
      </c>
      <c r="J276" s="128">
        <f t="shared" ca="1" si="240"/>
        <v>0</v>
      </c>
      <c r="K276" s="128">
        <f t="shared" ca="1" si="241"/>
        <v>0</v>
      </c>
      <c r="L276" s="128">
        <f t="shared" ca="1" si="242"/>
        <v>0</v>
      </c>
      <c r="M276" s="128">
        <f t="shared" ca="1" si="243"/>
        <v>0</v>
      </c>
      <c r="N276" s="128">
        <f t="shared" ca="1" si="244"/>
        <v>0</v>
      </c>
      <c r="O276" s="129"/>
      <c r="P276" s="128">
        <f t="shared" ca="1" si="195"/>
        <v>0</v>
      </c>
      <c r="Q276" s="128">
        <f t="shared" ca="1" si="196"/>
        <v>0</v>
      </c>
      <c r="R276" s="128">
        <f t="shared" ca="1" si="197"/>
        <v>0</v>
      </c>
      <c r="S276" s="128">
        <f t="shared" ca="1" si="198"/>
        <v>0</v>
      </c>
      <c r="T276" s="128">
        <f t="shared" ca="1" si="199"/>
        <v>0</v>
      </c>
      <c r="U276" s="128">
        <f t="shared" ca="1" si="200"/>
        <v>0</v>
      </c>
      <c r="V276" s="128">
        <f t="shared" ca="1" si="201"/>
        <v>0</v>
      </c>
      <c r="W276" s="128">
        <f t="shared" ca="1" si="202"/>
        <v>0</v>
      </c>
      <c r="X276" s="128">
        <f t="shared" ca="1" si="203"/>
        <v>0</v>
      </c>
      <c r="Y276" s="128">
        <f t="shared" ca="1" si="204"/>
        <v>0</v>
      </c>
      <c r="Z276" s="128">
        <f t="shared" ca="1" si="205"/>
        <v>0</v>
      </c>
      <c r="AA276" s="134"/>
      <c r="AB276" s="128">
        <f t="shared" ca="1" si="245"/>
        <v>0</v>
      </c>
      <c r="AC276" s="128">
        <f t="shared" ca="1" si="246"/>
        <v>0</v>
      </c>
      <c r="AD276" s="128">
        <f t="shared" ca="1" si="247"/>
        <v>0</v>
      </c>
      <c r="AE276" s="128">
        <f t="shared" ca="1" si="248"/>
        <v>0</v>
      </c>
      <c r="AF276" s="128">
        <f t="shared" ca="1" si="249"/>
        <v>0</v>
      </c>
      <c r="AG276" s="128">
        <f t="shared" ca="1" si="250"/>
        <v>0</v>
      </c>
      <c r="AH276" s="128">
        <f t="shared" ca="1" si="251"/>
        <v>0</v>
      </c>
      <c r="AI276" s="128">
        <f t="shared" ca="1" si="252"/>
        <v>0</v>
      </c>
      <c r="AJ276" s="128">
        <f t="shared" ca="1" si="253"/>
        <v>0</v>
      </c>
      <c r="AK276" s="128">
        <f t="shared" ca="1" si="254"/>
        <v>0</v>
      </c>
      <c r="AL276" s="132">
        <f t="shared" ca="1" si="209"/>
        <v>0</v>
      </c>
      <c r="AM276" s="135"/>
      <c r="AN276" s="128">
        <f t="shared" ca="1" si="210"/>
        <v>0</v>
      </c>
      <c r="AO276" s="128">
        <f t="shared" ca="1" si="211"/>
        <v>0</v>
      </c>
      <c r="AP276" s="128">
        <f t="shared" ca="1" si="212"/>
        <v>0</v>
      </c>
      <c r="AQ276" s="128">
        <f t="shared" ca="1" si="213"/>
        <v>0</v>
      </c>
      <c r="AR276" s="128">
        <f t="shared" ca="1" si="214"/>
        <v>0</v>
      </c>
      <c r="AS276" s="128">
        <f t="shared" ca="1" si="215"/>
        <v>0</v>
      </c>
      <c r="AT276" s="128">
        <f t="shared" ca="1" si="216"/>
        <v>0</v>
      </c>
      <c r="AU276" s="128">
        <f t="shared" ca="1" si="217"/>
        <v>0</v>
      </c>
      <c r="AV276" s="128">
        <f t="shared" ca="1" si="218"/>
        <v>0</v>
      </c>
      <c r="AW276" s="128">
        <f t="shared" ca="1" si="219"/>
        <v>0</v>
      </c>
      <c r="AX276" s="132">
        <f t="shared" ca="1" si="255"/>
        <v>0</v>
      </c>
      <c r="AY276" s="132"/>
      <c r="AZ276" s="133">
        <f t="shared" ca="1" si="221"/>
        <v>0</v>
      </c>
      <c r="BA276" s="128">
        <f ca="1">IF(R275&lt;=0,0,IF($C276&lt;=SUM($AZ276:AZ276),0,IF(AO276+$C276-SUM($AZ276:AZ276)&gt;R275+AC276,R275+AC276-AO276,$C276-SUM($AZ276:AZ276))))</f>
        <v>0</v>
      </c>
      <c r="BB276" s="128">
        <f ca="1">IF(S275&lt;=0,0,IF($C276&lt;=SUM($AZ276:BA276),0,IF(AP276+$C276-SUM($AZ276:BA276)&gt;S275+AD276,S275+AD276-AP276,$C276-SUM($AZ276:BA276))))</f>
        <v>0</v>
      </c>
      <c r="BC276" s="128">
        <f ca="1">IF(T275&lt;=0,0,IF($C276&lt;=SUM($AZ276:BB276),0,IF(AQ276+$C276-SUM($AZ276:BB276)&gt;T275+AE276,T275+AE276-AQ276,$C276-SUM($AZ276:BB276))))</f>
        <v>0</v>
      </c>
      <c r="BD276" s="128">
        <f ca="1">IF(U275&lt;=0,0,IF($C276&lt;=SUM($AZ276:BC276),0,IF(AR276+$C276-SUM($AZ276:BC276)&gt;U275+AF276,U275+AF276-AR276,$C276-SUM($AZ276:BC276))))</f>
        <v>0</v>
      </c>
      <c r="BE276" s="128">
        <f ca="1">IF(V275&lt;=0,0,IF($C276&lt;=SUM($AZ276:BD276),0,IF(AS276+$C276-SUM($AZ276:BD276)&gt;V275+AG276,V275+AG276-AS276,$C276-SUM($AZ276:BD276))))</f>
        <v>0</v>
      </c>
      <c r="BF276" s="128">
        <f ca="1">IF(W275&lt;=0,0,IF($C276&lt;=SUM($AZ276:BE276),0,IF(AT276+$C276-SUM($AZ276:BE276)&gt;W275+AH276,W275+AH276-AT276,$C276-SUM($AZ276:BE276))))</f>
        <v>0</v>
      </c>
      <c r="BG276" s="128">
        <f ca="1">IF(X275&lt;=0,0,IF($C276&lt;=SUM($AZ276:BF276),0,IF(AU276+$C276-SUM($AZ276:BF276)&gt;X275+AI276,X275+AI276-AU276,$C276-SUM($AZ276:BF276))))</f>
        <v>0</v>
      </c>
      <c r="BH276" s="128">
        <f ca="1">IF(Y275&lt;=0,0,IF($C276&lt;=SUM($AZ276:BG276),0,IF(AV276+$C276-SUM($AZ276:BG276)&gt;Y275+AJ276,Y275+AJ276-AV276,$C276-SUM($AZ276:BG276))))</f>
        <v>0</v>
      </c>
      <c r="BI276" s="128">
        <f ca="1">IF(Z275&lt;=0,0,IF($C276&lt;=SUM($AZ276:BH276),0,IF(AW276+$C276-SUM($AZ276:BH276)&gt;Z275+AK276,Z275+AK276-AW276,$C276-SUM($AZ276:BH276))))</f>
        <v>0</v>
      </c>
    </row>
    <row r="277" spans="1:61" ht="11.1" customHeight="1" x14ac:dyDescent="0.25">
      <c r="A277" s="124" t="str">
        <f t="shared" ca="1" si="234"/>
        <v/>
      </c>
      <c r="B277" s="125" t="e">
        <f t="shared" ca="1" si="194"/>
        <v>#N/A</v>
      </c>
      <c r="C277" s="126" t="str">
        <f ca="1">IF(A277="","",IF(snowball,IF(($E$5-AX277)&lt;0,0,$E$5-AX277),0)+D277)</f>
        <v/>
      </c>
      <c r="D277" s="127"/>
      <c r="E277" s="128">
        <f t="shared" ca="1" si="235"/>
        <v>0</v>
      </c>
      <c r="F277" s="128">
        <f t="shared" ca="1" si="236"/>
        <v>0</v>
      </c>
      <c r="G277" s="128">
        <f t="shared" ca="1" si="237"/>
        <v>0</v>
      </c>
      <c r="H277" s="128">
        <f t="shared" ca="1" si="238"/>
        <v>0</v>
      </c>
      <c r="I277" s="128">
        <f t="shared" ca="1" si="239"/>
        <v>0</v>
      </c>
      <c r="J277" s="128">
        <f t="shared" ca="1" si="240"/>
        <v>0</v>
      </c>
      <c r="K277" s="128">
        <f t="shared" ca="1" si="241"/>
        <v>0</v>
      </c>
      <c r="L277" s="128">
        <f t="shared" ca="1" si="242"/>
        <v>0</v>
      </c>
      <c r="M277" s="128">
        <f t="shared" ca="1" si="243"/>
        <v>0</v>
      </c>
      <c r="N277" s="128">
        <f t="shared" ca="1" si="244"/>
        <v>0</v>
      </c>
      <c r="O277" s="129"/>
      <c r="P277" s="128">
        <f t="shared" ca="1" si="195"/>
        <v>0</v>
      </c>
      <c r="Q277" s="128">
        <f t="shared" ca="1" si="196"/>
        <v>0</v>
      </c>
      <c r="R277" s="128">
        <f t="shared" ca="1" si="197"/>
        <v>0</v>
      </c>
      <c r="S277" s="128">
        <f t="shared" ca="1" si="198"/>
        <v>0</v>
      </c>
      <c r="T277" s="128">
        <f t="shared" ca="1" si="199"/>
        <v>0</v>
      </c>
      <c r="U277" s="128">
        <f t="shared" ca="1" si="200"/>
        <v>0</v>
      </c>
      <c r="V277" s="128">
        <f t="shared" ca="1" si="201"/>
        <v>0</v>
      </c>
      <c r="W277" s="128">
        <f t="shared" ca="1" si="202"/>
        <v>0</v>
      </c>
      <c r="X277" s="128">
        <f t="shared" ca="1" si="203"/>
        <v>0</v>
      </c>
      <c r="Y277" s="128">
        <f t="shared" ca="1" si="204"/>
        <v>0</v>
      </c>
      <c r="Z277" s="128">
        <f t="shared" ca="1" si="205"/>
        <v>0</v>
      </c>
      <c r="AA277" s="134"/>
      <c r="AB277" s="128">
        <f t="shared" ca="1" si="245"/>
        <v>0</v>
      </c>
      <c r="AC277" s="128">
        <f t="shared" ca="1" si="246"/>
        <v>0</v>
      </c>
      <c r="AD277" s="128">
        <f t="shared" ca="1" si="247"/>
        <v>0</v>
      </c>
      <c r="AE277" s="128">
        <f t="shared" ca="1" si="248"/>
        <v>0</v>
      </c>
      <c r="AF277" s="128">
        <f t="shared" ca="1" si="249"/>
        <v>0</v>
      </c>
      <c r="AG277" s="128">
        <f t="shared" ca="1" si="250"/>
        <v>0</v>
      </c>
      <c r="AH277" s="128">
        <f t="shared" ca="1" si="251"/>
        <v>0</v>
      </c>
      <c r="AI277" s="128">
        <f t="shared" ca="1" si="252"/>
        <v>0</v>
      </c>
      <c r="AJ277" s="128">
        <f t="shared" ca="1" si="253"/>
        <v>0</v>
      </c>
      <c r="AK277" s="128">
        <f t="shared" ca="1" si="254"/>
        <v>0</v>
      </c>
      <c r="AL277" s="132">
        <f t="shared" ca="1" si="209"/>
        <v>0</v>
      </c>
      <c r="AM277" s="135"/>
      <c r="AN277" s="128">
        <f t="shared" ca="1" si="210"/>
        <v>0</v>
      </c>
      <c r="AO277" s="128">
        <f t="shared" ca="1" si="211"/>
        <v>0</v>
      </c>
      <c r="AP277" s="128">
        <f t="shared" ca="1" si="212"/>
        <v>0</v>
      </c>
      <c r="AQ277" s="128">
        <f t="shared" ca="1" si="213"/>
        <v>0</v>
      </c>
      <c r="AR277" s="128">
        <f t="shared" ca="1" si="214"/>
        <v>0</v>
      </c>
      <c r="AS277" s="128">
        <f t="shared" ca="1" si="215"/>
        <v>0</v>
      </c>
      <c r="AT277" s="128">
        <f t="shared" ca="1" si="216"/>
        <v>0</v>
      </c>
      <c r="AU277" s="128">
        <f t="shared" ca="1" si="217"/>
        <v>0</v>
      </c>
      <c r="AV277" s="128">
        <f t="shared" ca="1" si="218"/>
        <v>0</v>
      </c>
      <c r="AW277" s="128">
        <f t="shared" ca="1" si="219"/>
        <v>0</v>
      </c>
      <c r="AX277" s="132">
        <f t="shared" ca="1" si="255"/>
        <v>0</v>
      </c>
      <c r="AY277" s="132"/>
      <c r="AZ277" s="133">
        <f t="shared" ca="1" si="221"/>
        <v>0</v>
      </c>
      <c r="BA277" s="128">
        <f ca="1">IF(R276&lt;=0,0,IF($C277&lt;=SUM($AZ277:AZ277),0,IF(AO277+$C277-SUM($AZ277:AZ277)&gt;R276+AC277,R276+AC277-AO277,$C277-SUM($AZ277:AZ277))))</f>
        <v>0</v>
      </c>
      <c r="BB277" s="128">
        <f ca="1">IF(S276&lt;=0,0,IF($C277&lt;=SUM($AZ277:BA277),0,IF(AP277+$C277-SUM($AZ277:BA277)&gt;S276+AD277,S276+AD277-AP277,$C277-SUM($AZ277:BA277))))</f>
        <v>0</v>
      </c>
      <c r="BC277" s="128">
        <f ca="1">IF(T276&lt;=0,0,IF($C277&lt;=SUM($AZ277:BB277),0,IF(AQ277+$C277-SUM($AZ277:BB277)&gt;T276+AE277,T276+AE277-AQ277,$C277-SUM($AZ277:BB277))))</f>
        <v>0</v>
      </c>
      <c r="BD277" s="128">
        <f ca="1">IF(U276&lt;=0,0,IF($C277&lt;=SUM($AZ277:BC277),0,IF(AR277+$C277-SUM($AZ277:BC277)&gt;U276+AF277,U276+AF277-AR277,$C277-SUM($AZ277:BC277))))</f>
        <v>0</v>
      </c>
      <c r="BE277" s="128">
        <f ca="1">IF(V276&lt;=0,0,IF($C277&lt;=SUM($AZ277:BD277),0,IF(AS277+$C277-SUM($AZ277:BD277)&gt;V276+AG277,V276+AG277-AS277,$C277-SUM($AZ277:BD277))))</f>
        <v>0</v>
      </c>
      <c r="BF277" s="128">
        <f ca="1">IF(W276&lt;=0,0,IF($C277&lt;=SUM($AZ277:BE277),0,IF(AT277+$C277-SUM($AZ277:BE277)&gt;W276+AH277,W276+AH277-AT277,$C277-SUM($AZ277:BE277))))</f>
        <v>0</v>
      </c>
      <c r="BG277" s="128">
        <f ca="1">IF(X276&lt;=0,0,IF($C277&lt;=SUM($AZ277:BF277),0,IF(AU277+$C277-SUM($AZ277:BF277)&gt;X276+AI277,X276+AI277-AU277,$C277-SUM($AZ277:BF277))))</f>
        <v>0</v>
      </c>
      <c r="BH277" s="128">
        <f ca="1">IF(Y276&lt;=0,0,IF($C277&lt;=SUM($AZ277:BG277),0,IF(AV277+$C277-SUM($AZ277:BG277)&gt;Y276+AJ277,Y276+AJ277-AV277,$C277-SUM($AZ277:BG277))))</f>
        <v>0</v>
      </c>
      <c r="BI277" s="128">
        <f ca="1">IF(Z276&lt;=0,0,IF($C277&lt;=SUM($AZ277:BH277),0,IF(AW277+$C277-SUM($AZ277:BH277)&gt;Z276+AK277,Z276+AK277-AW277,$C277-SUM($AZ277:BH277))))</f>
        <v>0</v>
      </c>
    </row>
    <row r="278" spans="1:61" ht="11.1" customHeight="1" x14ac:dyDescent="0.25">
      <c r="A278" s="124" t="str">
        <f t="shared" ca="1" si="234"/>
        <v/>
      </c>
      <c r="B278" s="125" t="e">
        <f t="shared" ref="B278:B341" ca="1" si="256">IF(A278="",NA(),DATE(YEAR(B277),MONTH(B277)+1,1))</f>
        <v>#N/A</v>
      </c>
      <c r="C278" s="126" t="str">
        <f ca="1">IF(A278="","",IF(snowball,IF(($E$5-AX278)&lt;0,0,$E$5-AX278),0)+D278)</f>
        <v/>
      </c>
      <c r="D278" s="127"/>
      <c r="E278" s="128">
        <f t="shared" ca="1" si="235"/>
        <v>0</v>
      </c>
      <c r="F278" s="128">
        <f t="shared" ca="1" si="236"/>
        <v>0</v>
      </c>
      <c r="G278" s="128">
        <f t="shared" ca="1" si="237"/>
        <v>0</v>
      </c>
      <c r="H278" s="128">
        <f t="shared" ca="1" si="238"/>
        <v>0</v>
      </c>
      <c r="I278" s="128">
        <f t="shared" ca="1" si="239"/>
        <v>0</v>
      </c>
      <c r="J278" s="128">
        <f t="shared" ca="1" si="240"/>
        <v>0</v>
      </c>
      <c r="K278" s="128">
        <f t="shared" ca="1" si="241"/>
        <v>0</v>
      </c>
      <c r="L278" s="128">
        <f t="shared" ca="1" si="242"/>
        <v>0</v>
      </c>
      <c r="M278" s="128">
        <f t="shared" ca="1" si="243"/>
        <v>0</v>
      </c>
      <c r="N278" s="128">
        <f t="shared" ca="1" si="244"/>
        <v>0</v>
      </c>
      <c r="O278" s="129"/>
      <c r="P278" s="128">
        <f t="shared" ref="P278:P341" ca="1" si="257">SUM(Q278:Z278)</f>
        <v>0</v>
      </c>
      <c r="Q278" s="128">
        <f t="shared" ref="Q278:Q341" ca="1" si="258">IF(E$8=0,0,ROUND(Q277-(E278-AB278),2))</f>
        <v>0</v>
      </c>
      <c r="R278" s="128">
        <f t="shared" ref="R278:R341" ca="1" si="259">IF(F$8=0,0,ROUND(R277-(F278-AC278),2))</f>
        <v>0</v>
      </c>
      <c r="S278" s="128">
        <f t="shared" ref="S278:S341" ca="1" si="260">IF(G$8=0,0,ROUND(S277-(G278-AD278),2))</f>
        <v>0</v>
      </c>
      <c r="T278" s="128">
        <f t="shared" ref="T278:T341" ca="1" si="261">IF(H$8=0,0,ROUND(T277-(H278-AE278),2))</f>
        <v>0</v>
      </c>
      <c r="U278" s="128">
        <f t="shared" ref="U278:U341" ca="1" si="262">IF(I$8=0,0,ROUND(U277-(I278-AF278),2))</f>
        <v>0</v>
      </c>
      <c r="V278" s="128">
        <f t="shared" ref="V278:V341" ca="1" si="263">IF(J$8=0,0,ROUND(V277-(J278-AG278),2))</f>
        <v>0</v>
      </c>
      <c r="W278" s="128">
        <f t="shared" ref="W278:W341" ca="1" si="264">IF(K$8=0,0,ROUND(W277-(K278-AH278),2))</f>
        <v>0</v>
      </c>
      <c r="X278" s="128">
        <f t="shared" ref="X278:X341" ca="1" si="265">IF(L$8=0,0,ROUND(X277-(L278-AI278),2))</f>
        <v>0</v>
      </c>
      <c r="Y278" s="128">
        <f t="shared" ref="Y278:Y341" ca="1" si="266">IF(M$8=0,0,ROUND(Y277-(M278-AJ278),2))</f>
        <v>0</v>
      </c>
      <c r="Z278" s="128">
        <f t="shared" ref="Z278:Z341" ca="1" si="267">IF(N$8=0,0,ROUND(Z277-(N278-AK278),2))</f>
        <v>0</v>
      </c>
      <c r="AA278" s="134"/>
      <c r="AB278" s="128">
        <f t="shared" ca="1" si="245"/>
        <v>0</v>
      </c>
      <c r="AC278" s="128">
        <f t="shared" ca="1" si="246"/>
        <v>0</v>
      </c>
      <c r="AD278" s="128">
        <f t="shared" ca="1" si="247"/>
        <v>0</v>
      </c>
      <c r="AE278" s="128">
        <f t="shared" ca="1" si="248"/>
        <v>0</v>
      </c>
      <c r="AF278" s="128">
        <f t="shared" ca="1" si="249"/>
        <v>0</v>
      </c>
      <c r="AG278" s="128">
        <f t="shared" ca="1" si="250"/>
        <v>0</v>
      </c>
      <c r="AH278" s="128">
        <f t="shared" ca="1" si="251"/>
        <v>0</v>
      </c>
      <c r="AI278" s="128">
        <f t="shared" ca="1" si="252"/>
        <v>0</v>
      </c>
      <c r="AJ278" s="128">
        <f t="shared" ca="1" si="253"/>
        <v>0</v>
      </c>
      <c r="AK278" s="128">
        <f t="shared" ca="1" si="254"/>
        <v>0</v>
      </c>
      <c r="AL278" s="132">
        <f t="shared" ref="AL278:AL341" ca="1" si="268">SUM(AB278:AK278)</f>
        <v>0</v>
      </c>
      <c r="AM278" s="135"/>
      <c r="AN278" s="128">
        <f t="shared" ref="AN278:AN341" ca="1" si="269">IF(Q277&gt;0,IF((Q277+AB278)&lt;E$10,Q277+AB278,E$10),0)</f>
        <v>0</v>
      </c>
      <c r="AO278" s="128">
        <f t="shared" ref="AO278:AO341" ca="1" si="270">IF(R277&gt;0,IF((R277+AC278)&lt;F$10,R277+AC278,F$10),0)</f>
        <v>0</v>
      </c>
      <c r="AP278" s="128">
        <f t="shared" ref="AP278:AP341" ca="1" si="271">IF(S277&gt;0,IF((S277+AD278)&lt;G$10,S277+AD278,G$10),0)</f>
        <v>0</v>
      </c>
      <c r="AQ278" s="128">
        <f t="shared" ref="AQ278:AQ341" ca="1" si="272">IF(T277&gt;0,IF((T277+AE278)&lt;H$10,T277+AE278,H$10),0)</f>
        <v>0</v>
      </c>
      <c r="AR278" s="128">
        <f t="shared" ref="AR278:AR341" ca="1" si="273">IF(U277&gt;0,IF((U277+AF278)&lt;I$10,U277+AF278,I$10),0)</f>
        <v>0</v>
      </c>
      <c r="AS278" s="128">
        <f t="shared" ref="AS278:AS341" ca="1" si="274">IF(V277&gt;0,IF((V277+AG278)&lt;J$10,V277+AG278,J$10),0)</f>
        <v>0</v>
      </c>
      <c r="AT278" s="128">
        <f t="shared" ref="AT278:AT341" ca="1" si="275">IF(W277&gt;0,IF((W277+AH278)&lt;K$10,W277+AH278,K$10),0)</f>
        <v>0</v>
      </c>
      <c r="AU278" s="128">
        <f t="shared" ref="AU278:AU341" ca="1" si="276">IF(X277&gt;0,IF((X277+AI278)&lt;L$10,X277+AI278,L$10),0)</f>
        <v>0</v>
      </c>
      <c r="AV278" s="128">
        <f t="shared" ref="AV278:AV341" ca="1" si="277">IF(Y277&gt;0,IF((Y277+AJ278)&lt;M$10,Y277+AJ278,M$10),0)</f>
        <v>0</v>
      </c>
      <c r="AW278" s="128">
        <f t="shared" ref="AW278:AW341" ca="1" si="278">IF(Z277&gt;0,IF((Z277+AK278)&lt;N$10,Z277+AK278,N$10),0)</f>
        <v>0</v>
      </c>
      <c r="AX278" s="132">
        <f t="shared" ca="1" si="255"/>
        <v>0</v>
      </c>
      <c r="AY278" s="132"/>
      <c r="AZ278" s="133">
        <f t="shared" ref="AZ278:AZ341" ca="1" si="279">IF(Q277&lt;=0,0,IF(AN278+$C278&gt;Q277+AB278,Q277+AB278-AN278,$C278))</f>
        <v>0</v>
      </c>
      <c r="BA278" s="128">
        <f ca="1">IF(R277&lt;=0,0,IF($C278&lt;=SUM($AZ278:AZ278),0,IF(AO278+$C278-SUM($AZ278:AZ278)&gt;R277+AC278,R277+AC278-AO278,$C278-SUM($AZ278:AZ278))))</f>
        <v>0</v>
      </c>
      <c r="BB278" s="128">
        <f ca="1">IF(S277&lt;=0,0,IF($C278&lt;=SUM($AZ278:BA278),0,IF(AP278+$C278-SUM($AZ278:BA278)&gt;S277+AD278,S277+AD278-AP278,$C278-SUM($AZ278:BA278))))</f>
        <v>0</v>
      </c>
      <c r="BC278" s="128">
        <f ca="1">IF(T277&lt;=0,0,IF($C278&lt;=SUM($AZ278:BB278),0,IF(AQ278+$C278-SUM($AZ278:BB278)&gt;T277+AE278,T277+AE278-AQ278,$C278-SUM($AZ278:BB278))))</f>
        <v>0</v>
      </c>
      <c r="BD278" s="128">
        <f ca="1">IF(U277&lt;=0,0,IF($C278&lt;=SUM($AZ278:BC278),0,IF(AR278+$C278-SUM($AZ278:BC278)&gt;U277+AF278,U277+AF278-AR278,$C278-SUM($AZ278:BC278))))</f>
        <v>0</v>
      </c>
      <c r="BE278" s="128">
        <f ca="1">IF(V277&lt;=0,0,IF($C278&lt;=SUM($AZ278:BD278),0,IF(AS278+$C278-SUM($AZ278:BD278)&gt;V277+AG278,V277+AG278-AS278,$C278-SUM($AZ278:BD278))))</f>
        <v>0</v>
      </c>
      <c r="BF278" s="128">
        <f ca="1">IF(W277&lt;=0,0,IF($C278&lt;=SUM($AZ278:BE278),0,IF(AT278+$C278-SUM($AZ278:BE278)&gt;W277+AH278,W277+AH278-AT278,$C278-SUM($AZ278:BE278))))</f>
        <v>0</v>
      </c>
      <c r="BG278" s="128">
        <f ca="1">IF(X277&lt;=0,0,IF($C278&lt;=SUM($AZ278:BF278),0,IF(AU278+$C278-SUM($AZ278:BF278)&gt;X277+AI278,X277+AI278-AU278,$C278-SUM($AZ278:BF278))))</f>
        <v>0</v>
      </c>
      <c r="BH278" s="128">
        <f ca="1">IF(Y277&lt;=0,0,IF($C278&lt;=SUM($AZ278:BG278),0,IF(AV278+$C278-SUM($AZ278:BG278)&gt;Y277+AJ278,Y277+AJ278-AV278,$C278-SUM($AZ278:BG278))))</f>
        <v>0</v>
      </c>
      <c r="BI278" s="128">
        <f ca="1">IF(Z277&lt;=0,0,IF($C278&lt;=SUM($AZ278:BH278),0,IF(AW278+$C278-SUM($AZ278:BH278)&gt;Z277+AK278,Z277+AK278-AW278,$C278-SUM($AZ278:BH278))))</f>
        <v>0</v>
      </c>
    </row>
    <row r="279" spans="1:61" ht="11.1" customHeight="1" x14ac:dyDescent="0.25">
      <c r="A279" s="124" t="str">
        <f t="shared" ca="1" si="234"/>
        <v/>
      </c>
      <c r="B279" s="125" t="e">
        <f t="shared" ca="1" si="256"/>
        <v>#N/A</v>
      </c>
      <c r="C279" s="126" t="str">
        <f ca="1">IF(A279="","",IF(snowball,IF(($E$5-AX279)&lt;0,0,$E$5-AX279),0)+D279)</f>
        <v/>
      </c>
      <c r="D279" s="127"/>
      <c r="E279" s="128">
        <f t="shared" ca="1" si="235"/>
        <v>0</v>
      </c>
      <c r="F279" s="128">
        <f t="shared" ca="1" si="236"/>
        <v>0</v>
      </c>
      <c r="G279" s="128">
        <f t="shared" ca="1" si="237"/>
        <v>0</v>
      </c>
      <c r="H279" s="128">
        <f t="shared" ca="1" si="238"/>
        <v>0</v>
      </c>
      <c r="I279" s="128">
        <f t="shared" ca="1" si="239"/>
        <v>0</v>
      </c>
      <c r="J279" s="128">
        <f t="shared" ca="1" si="240"/>
        <v>0</v>
      </c>
      <c r="K279" s="128">
        <f t="shared" ca="1" si="241"/>
        <v>0</v>
      </c>
      <c r="L279" s="128">
        <f t="shared" ca="1" si="242"/>
        <v>0</v>
      </c>
      <c r="M279" s="128">
        <f t="shared" ca="1" si="243"/>
        <v>0</v>
      </c>
      <c r="N279" s="128">
        <f t="shared" ca="1" si="244"/>
        <v>0</v>
      </c>
      <c r="O279" s="129"/>
      <c r="P279" s="128">
        <f t="shared" ca="1" si="257"/>
        <v>0</v>
      </c>
      <c r="Q279" s="128">
        <f t="shared" ca="1" si="258"/>
        <v>0</v>
      </c>
      <c r="R279" s="128">
        <f t="shared" ca="1" si="259"/>
        <v>0</v>
      </c>
      <c r="S279" s="128">
        <f t="shared" ca="1" si="260"/>
        <v>0</v>
      </c>
      <c r="T279" s="128">
        <f t="shared" ca="1" si="261"/>
        <v>0</v>
      </c>
      <c r="U279" s="128">
        <f t="shared" ca="1" si="262"/>
        <v>0</v>
      </c>
      <c r="V279" s="128">
        <f t="shared" ca="1" si="263"/>
        <v>0</v>
      </c>
      <c r="W279" s="128">
        <f t="shared" ca="1" si="264"/>
        <v>0</v>
      </c>
      <c r="X279" s="128">
        <f t="shared" ca="1" si="265"/>
        <v>0</v>
      </c>
      <c r="Y279" s="128">
        <f t="shared" ca="1" si="266"/>
        <v>0</v>
      </c>
      <c r="Z279" s="128">
        <f t="shared" ca="1" si="267"/>
        <v>0</v>
      </c>
      <c r="AA279" s="134"/>
      <c r="AB279" s="128">
        <f t="shared" ca="1" si="245"/>
        <v>0</v>
      </c>
      <c r="AC279" s="128">
        <f t="shared" ca="1" si="246"/>
        <v>0</v>
      </c>
      <c r="AD279" s="128">
        <f t="shared" ca="1" si="247"/>
        <v>0</v>
      </c>
      <c r="AE279" s="128">
        <f t="shared" ca="1" si="248"/>
        <v>0</v>
      </c>
      <c r="AF279" s="128">
        <f t="shared" ca="1" si="249"/>
        <v>0</v>
      </c>
      <c r="AG279" s="128">
        <f t="shared" ca="1" si="250"/>
        <v>0</v>
      </c>
      <c r="AH279" s="128">
        <f t="shared" ca="1" si="251"/>
        <v>0</v>
      </c>
      <c r="AI279" s="128">
        <f t="shared" ca="1" si="252"/>
        <v>0</v>
      </c>
      <c r="AJ279" s="128">
        <f t="shared" ca="1" si="253"/>
        <v>0</v>
      </c>
      <c r="AK279" s="128">
        <f t="shared" ca="1" si="254"/>
        <v>0</v>
      </c>
      <c r="AL279" s="132">
        <f t="shared" ca="1" si="268"/>
        <v>0</v>
      </c>
      <c r="AM279" s="135"/>
      <c r="AN279" s="128">
        <f t="shared" ca="1" si="269"/>
        <v>0</v>
      </c>
      <c r="AO279" s="128">
        <f t="shared" ca="1" si="270"/>
        <v>0</v>
      </c>
      <c r="AP279" s="128">
        <f t="shared" ca="1" si="271"/>
        <v>0</v>
      </c>
      <c r="AQ279" s="128">
        <f t="shared" ca="1" si="272"/>
        <v>0</v>
      </c>
      <c r="AR279" s="128">
        <f t="shared" ca="1" si="273"/>
        <v>0</v>
      </c>
      <c r="AS279" s="128">
        <f t="shared" ca="1" si="274"/>
        <v>0</v>
      </c>
      <c r="AT279" s="128">
        <f t="shared" ca="1" si="275"/>
        <v>0</v>
      </c>
      <c r="AU279" s="128">
        <f t="shared" ca="1" si="276"/>
        <v>0</v>
      </c>
      <c r="AV279" s="128">
        <f t="shared" ca="1" si="277"/>
        <v>0</v>
      </c>
      <c r="AW279" s="128">
        <f t="shared" ca="1" si="278"/>
        <v>0</v>
      </c>
      <c r="AX279" s="132">
        <f t="shared" ca="1" si="255"/>
        <v>0</v>
      </c>
      <c r="AY279" s="132"/>
      <c r="AZ279" s="133">
        <f t="shared" ca="1" si="279"/>
        <v>0</v>
      </c>
      <c r="BA279" s="128">
        <f ca="1">IF(R278&lt;=0,0,IF($C279&lt;=SUM($AZ279:AZ279),0,IF(AO279+$C279-SUM($AZ279:AZ279)&gt;R278+AC279,R278+AC279-AO279,$C279-SUM($AZ279:AZ279))))</f>
        <v>0</v>
      </c>
      <c r="BB279" s="128">
        <f ca="1">IF(S278&lt;=0,0,IF($C279&lt;=SUM($AZ279:BA279),0,IF(AP279+$C279-SUM($AZ279:BA279)&gt;S278+AD279,S278+AD279-AP279,$C279-SUM($AZ279:BA279))))</f>
        <v>0</v>
      </c>
      <c r="BC279" s="128">
        <f ca="1">IF(T278&lt;=0,0,IF($C279&lt;=SUM($AZ279:BB279),0,IF(AQ279+$C279-SUM($AZ279:BB279)&gt;T278+AE279,T278+AE279-AQ279,$C279-SUM($AZ279:BB279))))</f>
        <v>0</v>
      </c>
      <c r="BD279" s="128">
        <f ca="1">IF(U278&lt;=0,0,IF($C279&lt;=SUM($AZ279:BC279),0,IF(AR279+$C279-SUM($AZ279:BC279)&gt;U278+AF279,U278+AF279-AR279,$C279-SUM($AZ279:BC279))))</f>
        <v>0</v>
      </c>
      <c r="BE279" s="128">
        <f ca="1">IF(V278&lt;=0,0,IF($C279&lt;=SUM($AZ279:BD279),0,IF(AS279+$C279-SUM($AZ279:BD279)&gt;V278+AG279,V278+AG279-AS279,$C279-SUM($AZ279:BD279))))</f>
        <v>0</v>
      </c>
      <c r="BF279" s="128">
        <f ca="1">IF(W278&lt;=0,0,IF($C279&lt;=SUM($AZ279:BE279),0,IF(AT279+$C279-SUM($AZ279:BE279)&gt;W278+AH279,W278+AH279-AT279,$C279-SUM($AZ279:BE279))))</f>
        <v>0</v>
      </c>
      <c r="BG279" s="128">
        <f ca="1">IF(X278&lt;=0,0,IF($C279&lt;=SUM($AZ279:BF279),0,IF(AU279+$C279-SUM($AZ279:BF279)&gt;X278+AI279,X278+AI279-AU279,$C279-SUM($AZ279:BF279))))</f>
        <v>0</v>
      </c>
      <c r="BH279" s="128">
        <f ca="1">IF(Y278&lt;=0,0,IF($C279&lt;=SUM($AZ279:BG279),0,IF(AV279+$C279-SUM($AZ279:BG279)&gt;Y278+AJ279,Y278+AJ279-AV279,$C279-SUM($AZ279:BG279))))</f>
        <v>0</v>
      </c>
      <c r="BI279" s="128">
        <f ca="1">IF(Z278&lt;=0,0,IF($C279&lt;=SUM($AZ279:BH279),0,IF(AW279+$C279-SUM($AZ279:BH279)&gt;Z278+AK279,Z278+AK279-AW279,$C279-SUM($AZ279:BH279))))</f>
        <v>0</v>
      </c>
    </row>
    <row r="280" spans="1:61" ht="11.1" customHeight="1" x14ac:dyDescent="0.25">
      <c r="A280" s="124" t="str">
        <f t="shared" ca="1" si="234"/>
        <v/>
      </c>
      <c r="B280" s="125" t="e">
        <f t="shared" ca="1" si="256"/>
        <v>#N/A</v>
      </c>
      <c r="C280" s="126" t="str">
        <f ca="1">IF(A280="","",IF(snowball,IF(($E$5-AX280)&lt;0,0,$E$5-AX280),0)+D280)</f>
        <v/>
      </c>
      <c r="D280" s="127"/>
      <c r="E280" s="128">
        <f t="shared" ca="1" si="235"/>
        <v>0</v>
      </c>
      <c r="F280" s="128">
        <f t="shared" ca="1" si="236"/>
        <v>0</v>
      </c>
      <c r="G280" s="128">
        <f t="shared" ca="1" si="237"/>
        <v>0</v>
      </c>
      <c r="H280" s="128">
        <f t="shared" ca="1" si="238"/>
        <v>0</v>
      </c>
      <c r="I280" s="128">
        <f t="shared" ca="1" si="239"/>
        <v>0</v>
      </c>
      <c r="J280" s="128">
        <f t="shared" ca="1" si="240"/>
        <v>0</v>
      </c>
      <c r="K280" s="128">
        <f t="shared" ca="1" si="241"/>
        <v>0</v>
      </c>
      <c r="L280" s="128">
        <f t="shared" ca="1" si="242"/>
        <v>0</v>
      </c>
      <c r="M280" s="128">
        <f t="shared" ca="1" si="243"/>
        <v>0</v>
      </c>
      <c r="N280" s="128">
        <f t="shared" ca="1" si="244"/>
        <v>0</v>
      </c>
      <c r="O280" s="129"/>
      <c r="P280" s="128">
        <f t="shared" ca="1" si="257"/>
        <v>0</v>
      </c>
      <c r="Q280" s="128">
        <f t="shared" ca="1" si="258"/>
        <v>0</v>
      </c>
      <c r="R280" s="128">
        <f t="shared" ca="1" si="259"/>
        <v>0</v>
      </c>
      <c r="S280" s="128">
        <f t="shared" ca="1" si="260"/>
        <v>0</v>
      </c>
      <c r="T280" s="128">
        <f t="shared" ca="1" si="261"/>
        <v>0</v>
      </c>
      <c r="U280" s="128">
        <f t="shared" ca="1" si="262"/>
        <v>0</v>
      </c>
      <c r="V280" s="128">
        <f t="shared" ca="1" si="263"/>
        <v>0</v>
      </c>
      <c r="W280" s="128">
        <f t="shared" ca="1" si="264"/>
        <v>0</v>
      </c>
      <c r="X280" s="128">
        <f t="shared" ca="1" si="265"/>
        <v>0</v>
      </c>
      <c r="Y280" s="128">
        <f t="shared" ca="1" si="266"/>
        <v>0</v>
      </c>
      <c r="Z280" s="128">
        <f t="shared" ca="1" si="267"/>
        <v>0</v>
      </c>
      <c r="AA280" s="134"/>
      <c r="AB280" s="128">
        <f t="shared" ca="1" si="245"/>
        <v>0</v>
      </c>
      <c r="AC280" s="128">
        <f t="shared" ca="1" si="246"/>
        <v>0</v>
      </c>
      <c r="AD280" s="128">
        <f t="shared" ca="1" si="247"/>
        <v>0</v>
      </c>
      <c r="AE280" s="128">
        <f t="shared" ca="1" si="248"/>
        <v>0</v>
      </c>
      <c r="AF280" s="128">
        <f t="shared" ca="1" si="249"/>
        <v>0</v>
      </c>
      <c r="AG280" s="128">
        <f t="shared" ca="1" si="250"/>
        <v>0</v>
      </c>
      <c r="AH280" s="128">
        <f t="shared" ca="1" si="251"/>
        <v>0</v>
      </c>
      <c r="AI280" s="128">
        <f t="shared" ca="1" si="252"/>
        <v>0</v>
      </c>
      <c r="AJ280" s="128">
        <f t="shared" ca="1" si="253"/>
        <v>0</v>
      </c>
      <c r="AK280" s="128">
        <f t="shared" ca="1" si="254"/>
        <v>0</v>
      </c>
      <c r="AL280" s="132">
        <f t="shared" ca="1" si="268"/>
        <v>0</v>
      </c>
      <c r="AM280" s="135"/>
      <c r="AN280" s="128">
        <f t="shared" ca="1" si="269"/>
        <v>0</v>
      </c>
      <c r="AO280" s="128">
        <f t="shared" ca="1" si="270"/>
        <v>0</v>
      </c>
      <c r="AP280" s="128">
        <f t="shared" ca="1" si="271"/>
        <v>0</v>
      </c>
      <c r="AQ280" s="128">
        <f t="shared" ca="1" si="272"/>
        <v>0</v>
      </c>
      <c r="AR280" s="128">
        <f t="shared" ca="1" si="273"/>
        <v>0</v>
      </c>
      <c r="AS280" s="128">
        <f t="shared" ca="1" si="274"/>
        <v>0</v>
      </c>
      <c r="AT280" s="128">
        <f t="shared" ca="1" si="275"/>
        <v>0</v>
      </c>
      <c r="AU280" s="128">
        <f t="shared" ca="1" si="276"/>
        <v>0</v>
      </c>
      <c r="AV280" s="128">
        <f t="shared" ca="1" si="277"/>
        <v>0</v>
      </c>
      <c r="AW280" s="128">
        <f t="shared" ca="1" si="278"/>
        <v>0</v>
      </c>
      <c r="AX280" s="132">
        <f t="shared" ca="1" si="255"/>
        <v>0</v>
      </c>
      <c r="AY280" s="132"/>
      <c r="AZ280" s="133">
        <f t="shared" ca="1" si="279"/>
        <v>0</v>
      </c>
      <c r="BA280" s="128">
        <f ca="1">IF(R279&lt;=0,0,IF($C280&lt;=SUM($AZ280:AZ280),0,IF(AO280+$C280-SUM($AZ280:AZ280)&gt;R279+AC280,R279+AC280-AO280,$C280-SUM($AZ280:AZ280))))</f>
        <v>0</v>
      </c>
      <c r="BB280" s="128">
        <f ca="1">IF(S279&lt;=0,0,IF($C280&lt;=SUM($AZ280:BA280),0,IF(AP280+$C280-SUM($AZ280:BA280)&gt;S279+AD280,S279+AD280-AP280,$C280-SUM($AZ280:BA280))))</f>
        <v>0</v>
      </c>
      <c r="BC280" s="128">
        <f ca="1">IF(T279&lt;=0,0,IF($C280&lt;=SUM($AZ280:BB280),0,IF(AQ280+$C280-SUM($AZ280:BB280)&gt;T279+AE280,T279+AE280-AQ280,$C280-SUM($AZ280:BB280))))</f>
        <v>0</v>
      </c>
      <c r="BD280" s="128">
        <f ca="1">IF(U279&lt;=0,0,IF($C280&lt;=SUM($AZ280:BC280),0,IF(AR280+$C280-SUM($AZ280:BC280)&gt;U279+AF280,U279+AF280-AR280,$C280-SUM($AZ280:BC280))))</f>
        <v>0</v>
      </c>
      <c r="BE280" s="128">
        <f ca="1">IF(V279&lt;=0,0,IF($C280&lt;=SUM($AZ280:BD280),0,IF(AS280+$C280-SUM($AZ280:BD280)&gt;V279+AG280,V279+AG280-AS280,$C280-SUM($AZ280:BD280))))</f>
        <v>0</v>
      </c>
      <c r="BF280" s="128">
        <f ca="1">IF(W279&lt;=0,0,IF($C280&lt;=SUM($AZ280:BE280),0,IF(AT280+$C280-SUM($AZ280:BE280)&gt;W279+AH280,W279+AH280-AT280,$C280-SUM($AZ280:BE280))))</f>
        <v>0</v>
      </c>
      <c r="BG280" s="128">
        <f ca="1">IF(X279&lt;=0,0,IF($C280&lt;=SUM($AZ280:BF280),0,IF(AU280+$C280-SUM($AZ280:BF280)&gt;X279+AI280,X279+AI280-AU280,$C280-SUM($AZ280:BF280))))</f>
        <v>0</v>
      </c>
      <c r="BH280" s="128">
        <f ca="1">IF(Y279&lt;=0,0,IF($C280&lt;=SUM($AZ280:BG280),0,IF(AV280+$C280-SUM($AZ280:BG280)&gt;Y279+AJ280,Y279+AJ280-AV280,$C280-SUM($AZ280:BG280))))</f>
        <v>0</v>
      </c>
      <c r="BI280" s="128">
        <f ca="1">IF(Z279&lt;=0,0,IF($C280&lt;=SUM($AZ280:BH280),0,IF(AW280+$C280-SUM($AZ280:BH280)&gt;Z279+AK280,Z279+AK280-AW280,$C280-SUM($AZ280:BH280))))</f>
        <v>0</v>
      </c>
    </row>
    <row r="281" spans="1:61" ht="11.1" customHeight="1" x14ac:dyDescent="0.25">
      <c r="A281" s="124" t="str">
        <f t="shared" ca="1" si="234"/>
        <v/>
      </c>
      <c r="B281" s="125" t="e">
        <f t="shared" ca="1" si="256"/>
        <v>#N/A</v>
      </c>
      <c r="C281" s="126" t="str">
        <f ca="1">IF(A281="","",IF(snowball,IF(($E$5-AX281)&lt;0,0,$E$5-AX281),0)+D281)</f>
        <v/>
      </c>
      <c r="D281" s="127"/>
      <c r="E281" s="128">
        <f t="shared" ca="1" si="235"/>
        <v>0</v>
      </c>
      <c r="F281" s="128">
        <f t="shared" ca="1" si="236"/>
        <v>0</v>
      </c>
      <c r="G281" s="128">
        <f t="shared" ca="1" si="237"/>
        <v>0</v>
      </c>
      <c r="H281" s="128">
        <f t="shared" ca="1" si="238"/>
        <v>0</v>
      </c>
      <c r="I281" s="128">
        <f t="shared" ca="1" si="239"/>
        <v>0</v>
      </c>
      <c r="J281" s="128">
        <f t="shared" ca="1" si="240"/>
        <v>0</v>
      </c>
      <c r="K281" s="128">
        <f t="shared" ca="1" si="241"/>
        <v>0</v>
      </c>
      <c r="L281" s="128">
        <f t="shared" ca="1" si="242"/>
        <v>0</v>
      </c>
      <c r="M281" s="128">
        <f t="shared" ca="1" si="243"/>
        <v>0</v>
      </c>
      <c r="N281" s="128">
        <f t="shared" ca="1" si="244"/>
        <v>0</v>
      </c>
      <c r="O281" s="129"/>
      <c r="P281" s="128">
        <f t="shared" ca="1" si="257"/>
        <v>0</v>
      </c>
      <c r="Q281" s="128">
        <f t="shared" ca="1" si="258"/>
        <v>0</v>
      </c>
      <c r="R281" s="128">
        <f t="shared" ca="1" si="259"/>
        <v>0</v>
      </c>
      <c r="S281" s="128">
        <f t="shared" ca="1" si="260"/>
        <v>0</v>
      </c>
      <c r="T281" s="128">
        <f t="shared" ca="1" si="261"/>
        <v>0</v>
      </c>
      <c r="U281" s="128">
        <f t="shared" ca="1" si="262"/>
        <v>0</v>
      </c>
      <c r="V281" s="128">
        <f t="shared" ca="1" si="263"/>
        <v>0</v>
      </c>
      <c r="W281" s="128">
        <f t="shared" ca="1" si="264"/>
        <v>0</v>
      </c>
      <c r="X281" s="128">
        <f t="shared" ca="1" si="265"/>
        <v>0</v>
      </c>
      <c r="Y281" s="128">
        <f t="shared" ca="1" si="266"/>
        <v>0</v>
      </c>
      <c r="Z281" s="128">
        <f t="shared" ca="1" si="267"/>
        <v>0</v>
      </c>
      <c r="AA281" s="134"/>
      <c r="AB281" s="128">
        <f t="shared" ca="1" si="245"/>
        <v>0</v>
      </c>
      <c r="AC281" s="128">
        <f t="shared" ca="1" si="246"/>
        <v>0</v>
      </c>
      <c r="AD281" s="128">
        <f t="shared" ca="1" si="247"/>
        <v>0</v>
      </c>
      <c r="AE281" s="128">
        <f t="shared" ca="1" si="248"/>
        <v>0</v>
      </c>
      <c r="AF281" s="128">
        <f t="shared" ca="1" si="249"/>
        <v>0</v>
      </c>
      <c r="AG281" s="128">
        <f t="shared" ca="1" si="250"/>
        <v>0</v>
      </c>
      <c r="AH281" s="128">
        <f t="shared" ca="1" si="251"/>
        <v>0</v>
      </c>
      <c r="AI281" s="128">
        <f t="shared" ca="1" si="252"/>
        <v>0</v>
      </c>
      <c r="AJ281" s="128">
        <f t="shared" ca="1" si="253"/>
        <v>0</v>
      </c>
      <c r="AK281" s="128">
        <f t="shared" ca="1" si="254"/>
        <v>0</v>
      </c>
      <c r="AL281" s="132">
        <f t="shared" ca="1" si="268"/>
        <v>0</v>
      </c>
      <c r="AM281" s="135"/>
      <c r="AN281" s="128">
        <f t="shared" ca="1" si="269"/>
        <v>0</v>
      </c>
      <c r="AO281" s="128">
        <f t="shared" ca="1" si="270"/>
        <v>0</v>
      </c>
      <c r="AP281" s="128">
        <f t="shared" ca="1" si="271"/>
        <v>0</v>
      </c>
      <c r="AQ281" s="128">
        <f t="shared" ca="1" si="272"/>
        <v>0</v>
      </c>
      <c r="AR281" s="128">
        <f t="shared" ca="1" si="273"/>
        <v>0</v>
      </c>
      <c r="AS281" s="128">
        <f t="shared" ca="1" si="274"/>
        <v>0</v>
      </c>
      <c r="AT281" s="128">
        <f t="shared" ca="1" si="275"/>
        <v>0</v>
      </c>
      <c r="AU281" s="128">
        <f t="shared" ca="1" si="276"/>
        <v>0</v>
      </c>
      <c r="AV281" s="128">
        <f t="shared" ca="1" si="277"/>
        <v>0</v>
      </c>
      <c r="AW281" s="128">
        <f t="shared" ca="1" si="278"/>
        <v>0</v>
      </c>
      <c r="AX281" s="132">
        <f t="shared" ca="1" si="255"/>
        <v>0</v>
      </c>
      <c r="AY281" s="132"/>
      <c r="AZ281" s="133">
        <f t="shared" ca="1" si="279"/>
        <v>0</v>
      </c>
      <c r="BA281" s="128">
        <f ca="1">IF(R280&lt;=0,0,IF($C281&lt;=SUM($AZ281:AZ281),0,IF(AO281+$C281-SUM($AZ281:AZ281)&gt;R280+AC281,R280+AC281-AO281,$C281-SUM($AZ281:AZ281))))</f>
        <v>0</v>
      </c>
      <c r="BB281" s="128">
        <f ca="1">IF(S280&lt;=0,0,IF($C281&lt;=SUM($AZ281:BA281),0,IF(AP281+$C281-SUM($AZ281:BA281)&gt;S280+AD281,S280+AD281-AP281,$C281-SUM($AZ281:BA281))))</f>
        <v>0</v>
      </c>
      <c r="BC281" s="128">
        <f ca="1">IF(T280&lt;=0,0,IF($C281&lt;=SUM($AZ281:BB281),0,IF(AQ281+$C281-SUM($AZ281:BB281)&gt;T280+AE281,T280+AE281-AQ281,$C281-SUM($AZ281:BB281))))</f>
        <v>0</v>
      </c>
      <c r="BD281" s="128">
        <f ca="1">IF(U280&lt;=0,0,IF($C281&lt;=SUM($AZ281:BC281),0,IF(AR281+$C281-SUM($AZ281:BC281)&gt;U280+AF281,U280+AF281-AR281,$C281-SUM($AZ281:BC281))))</f>
        <v>0</v>
      </c>
      <c r="BE281" s="128">
        <f ca="1">IF(V280&lt;=0,0,IF($C281&lt;=SUM($AZ281:BD281),0,IF(AS281+$C281-SUM($AZ281:BD281)&gt;V280+AG281,V280+AG281-AS281,$C281-SUM($AZ281:BD281))))</f>
        <v>0</v>
      </c>
      <c r="BF281" s="128">
        <f ca="1">IF(W280&lt;=0,0,IF($C281&lt;=SUM($AZ281:BE281),0,IF(AT281+$C281-SUM($AZ281:BE281)&gt;W280+AH281,W280+AH281-AT281,$C281-SUM($AZ281:BE281))))</f>
        <v>0</v>
      </c>
      <c r="BG281" s="128">
        <f ca="1">IF(X280&lt;=0,0,IF($C281&lt;=SUM($AZ281:BF281),0,IF(AU281+$C281-SUM($AZ281:BF281)&gt;X280+AI281,X280+AI281-AU281,$C281-SUM($AZ281:BF281))))</f>
        <v>0</v>
      </c>
      <c r="BH281" s="128">
        <f ca="1">IF(Y280&lt;=0,0,IF($C281&lt;=SUM($AZ281:BG281),0,IF(AV281+$C281-SUM($AZ281:BG281)&gt;Y280+AJ281,Y280+AJ281-AV281,$C281-SUM($AZ281:BG281))))</f>
        <v>0</v>
      </c>
      <c r="BI281" s="128">
        <f ca="1">IF(Z280&lt;=0,0,IF($C281&lt;=SUM($AZ281:BH281),0,IF(AW281+$C281-SUM($AZ281:BH281)&gt;Z280+AK281,Z280+AK281-AW281,$C281-SUM($AZ281:BH281))))</f>
        <v>0</v>
      </c>
    </row>
    <row r="282" spans="1:61" ht="11.1" customHeight="1" x14ac:dyDescent="0.25">
      <c r="A282" s="124" t="str">
        <f t="shared" ca="1" si="234"/>
        <v/>
      </c>
      <c r="B282" s="125" t="e">
        <f t="shared" ca="1" si="256"/>
        <v>#N/A</v>
      </c>
      <c r="C282" s="126" t="str">
        <f ca="1">IF(A282="","",IF(snowball,IF(($E$5-AX282)&lt;0,0,$E$5-AX282),0)+D282)</f>
        <v/>
      </c>
      <c r="D282" s="127"/>
      <c r="E282" s="128">
        <f t="shared" ca="1" si="235"/>
        <v>0</v>
      </c>
      <c r="F282" s="128">
        <f t="shared" ca="1" si="236"/>
        <v>0</v>
      </c>
      <c r="G282" s="128">
        <f t="shared" ca="1" si="237"/>
        <v>0</v>
      </c>
      <c r="H282" s="128">
        <f t="shared" ca="1" si="238"/>
        <v>0</v>
      </c>
      <c r="I282" s="128">
        <f t="shared" ca="1" si="239"/>
        <v>0</v>
      </c>
      <c r="J282" s="128">
        <f t="shared" ca="1" si="240"/>
        <v>0</v>
      </c>
      <c r="K282" s="128">
        <f t="shared" ca="1" si="241"/>
        <v>0</v>
      </c>
      <c r="L282" s="128">
        <f t="shared" ca="1" si="242"/>
        <v>0</v>
      </c>
      <c r="M282" s="128">
        <f t="shared" ca="1" si="243"/>
        <v>0</v>
      </c>
      <c r="N282" s="128">
        <f t="shared" ca="1" si="244"/>
        <v>0</v>
      </c>
      <c r="O282" s="129"/>
      <c r="P282" s="128">
        <f t="shared" ca="1" si="257"/>
        <v>0</v>
      </c>
      <c r="Q282" s="128">
        <f t="shared" ca="1" si="258"/>
        <v>0</v>
      </c>
      <c r="R282" s="128">
        <f t="shared" ca="1" si="259"/>
        <v>0</v>
      </c>
      <c r="S282" s="128">
        <f t="shared" ca="1" si="260"/>
        <v>0</v>
      </c>
      <c r="T282" s="128">
        <f t="shared" ca="1" si="261"/>
        <v>0</v>
      </c>
      <c r="U282" s="128">
        <f t="shared" ca="1" si="262"/>
        <v>0</v>
      </c>
      <c r="V282" s="128">
        <f t="shared" ca="1" si="263"/>
        <v>0</v>
      </c>
      <c r="W282" s="128">
        <f t="shared" ca="1" si="264"/>
        <v>0</v>
      </c>
      <c r="X282" s="128">
        <f t="shared" ca="1" si="265"/>
        <v>0</v>
      </c>
      <c r="Y282" s="128">
        <f t="shared" ca="1" si="266"/>
        <v>0</v>
      </c>
      <c r="Z282" s="128">
        <f t="shared" ca="1" si="267"/>
        <v>0</v>
      </c>
      <c r="AA282" s="134"/>
      <c r="AB282" s="128">
        <f t="shared" ca="1" si="245"/>
        <v>0</v>
      </c>
      <c r="AC282" s="128">
        <f t="shared" ca="1" si="246"/>
        <v>0</v>
      </c>
      <c r="AD282" s="128">
        <f t="shared" ca="1" si="247"/>
        <v>0</v>
      </c>
      <c r="AE282" s="128">
        <f t="shared" ca="1" si="248"/>
        <v>0</v>
      </c>
      <c r="AF282" s="128">
        <f t="shared" ca="1" si="249"/>
        <v>0</v>
      </c>
      <c r="AG282" s="128">
        <f t="shared" ca="1" si="250"/>
        <v>0</v>
      </c>
      <c r="AH282" s="128">
        <f t="shared" ca="1" si="251"/>
        <v>0</v>
      </c>
      <c r="AI282" s="128">
        <f t="shared" ca="1" si="252"/>
        <v>0</v>
      </c>
      <c r="AJ282" s="128">
        <f t="shared" ca="1" si="253"/>
        <v>0</v>
      </c>
      <c r="AK282" s="128">
        <f t="shared" ca="1" si="254"/>
        <v>0</v>
      </c>
      <c r="AL282" s="132">
        <f t="shared" ca="1" si="268"/>
        <v>0</v>
      </c>
      <c r="AM282" s="135"/>
      <c r="AN282" s="128">
        <f t="shared" ca="1" si="269"/>
        <v>0</v>
      </c>
      <c r="AO282" s="128">
        <f t="shared" ca="1" si="270"/>
        <v>0</v>
      </c>
      <c r="AP282" s="128">
        <f t="shared" ca="1" si="271"/>
        <v>0</v>
      </c>
      <c r="AQ282" s="128">
        <f t="shared" ca="1" si="272"/>
        <v>0</v>
      </c>
      <c r="AR282" s="128">
        <f t="shared" ca="1" si="273"/>
        <v>0</v>
      </c>
      <c r="AS282" s="128">
        <f t="shared" ca="1" si="274"/>
        <v>0</v>
      </c>
      <c r="AT282" s="128">
        <f t="shared" ca="1" si="275"/>
        <v>0</v>
      </c>
      <c r="AU282" s="128">
        <f t="shared" ca="1" si="276"/>
        <v>0</v>
      </c>
      <c r="AV282" s="128">
        <f t="shared" ca="1" si="277"/>
        <v>0</v>
      </c>
      <c r="AW282" s="128">
        <f t="shared" ca="1" si="278"/>
        <v>0</v>
      </c>
      <c r="AX282" s="132">
        <f t="shared" ca="1" si="255"/>
        <v>0</v>
      </c>
      <c r="AY282" s="132"/>
      <c r="AZ282" s="133">
        <f t="shared" ca="1" si="279"/>
        <v>0</v>
      </c>
      <c r="BA282" s="128">
        <f ca="1">IF(R281&lt;=0,0,IF($C282&lt;=SUM($AZ282:AZ282),0,IF(AO282+$C282-SUM($AZ282:AZ282)&gt;R281+AC282,R281+AC282-AO282,$C282-SUM($AZ282:AZ282))))</f>
        <v>0</v>
      </c>
      <c r="BB282" s="128">
        <f ca="1">IF(S281&lt;=0,0,IF($C282&lt;=SUM($AZ282:BA282),0,IF(AP282+$C282-SUM($AZ282:BA282)&gt;S281+AD282,S281+AD282-AP282,$C282-SUM($AZ282:BA282))))</f>
        <v>0</v>
      </c>
      <c r="BC282" s="128">
        <f ca="1">IF(T281&lt;=0,0,IF($C282&lt;=SUM($AZ282:BB282),0,IF(AQ282+$C282-SUM($AZ282:BB282)&gt;T281+AE282,T281+AE282-AQ282,$C282-SUM($AZ282:BB282))))</f>
        <v>0</v>
      </c>
      <c r="BD282" s="128">
        <f ca="1">IF(U281&lt;=0,0,IF($C282&lt;=SUM($AZ282:BC282),0,IF(AR282+$C282-SUM($AZ282:BC282)&gt;U281+AF282,U281+AF282-AR282,$C282-SUM($AZ282:BC282))))</f>
        <v>0</v>
      </c>
      <c r="BE282" s="128">
        <f ca="1">IF(V281&lt;=0,0,IF($C282&lt;=SUM($AZ282:BD282),0,IF(AS282+$C282-SUM($AZ282:BD282)&gt;V281+AG282,V281+AG282-AS282,$C282-SUM($AZ282:BD282))))</f>
        <v>0</v>
      </c>
      <c r="BF282" s="128">
        <f ca="1">IF(W281&lt;=0,0,IF($C282&lt;=SUM($AZ282:BE282),0,IF(AT282+$C282-SUM($AZ282:BE282)&gt;W281+AH282,W281+AH282-AT282,$C282-SUM($AZ282:BE282))))</f>
        <v>0</v>
      </c>
      <c r="BG282" s="128">
        <f ca="1">IF(X281&lt;=0,0,IF($C282&lt;=SUM($AZ282:BF282),0,IF(AU282+$C282-SUM($AZ282:BF282)&gt;X281+AI282,X281+AI282-AU282,$C282-SUM($AZ282:BF282))))</f>
        <v>0</v>
      </c>
      <c r="BH282" s="128">
        <f ca="1">IF(Y281&lt;=0,0,IF($C282&lt;=SUM($AZ282:BG282),0,IF(AV282+$C282-SUM($AZ282:BG282)&gt;Y281+AJ282,Y281+AJ282-AV282,$C282-SUM($AZ282:BG282))))</f>
        <v>0</v>
      </c>
      <c r="BI282" s="128">
        <f ca="1">IF(Z281&lt;=0,0,IF($C282&lt;=SUM($AZ282:BH282),0,IF(AW282+$C282-SUM($AZ282:BH282)&gt;Z281+AK282,Z281+AK282-AW282,$C282-SUM($AZ282:BH282))))</f>
        <v>0</v>
      </c>
    </row>
    <row r="283" spans="1:61" ht="11.1" customHeight="1" x14ac:dyDescent="0.25">
      <c r="A283" s="124" t="str">
        <f t="shared" ca="1" si="234"/>
        <v/>
      </c>
      <c r="B283" s="125" t="e">
        <f t="shared" ca="1" si="256"/>
        <v>#N/A</v>
      </c>
      <c r="C283" s="126" t="str">
        <f ca="1">IF(A283="","",IF(snowball,IF(($E$5-AX283)&lt;0,0,$E$5-AX283),0)+D283)</f>
        <v/>
      </c>
      <c r="D283" s="127"/>
      <c r="E283" s="128">
        <f t="shared" ca="1" si="235"/>
        <v>0</v>
      </c>
      <c r="F283" s="128">
        <f t="shared" ca="1" si="236"/>
        <v>0</v>
      </c>
      <c r="G283" s="128">
        <f t="shared" ca="1" si="237"/>
        <v>0</v>
      </c>
      <c r="H283" s="128">
        <f t="shared" ca="1" si="238"/>
        <v>0</v>
      </c>
      <c r="I283" s="128">
        <f t="shared" ca="1" si="239"/>
        <v>0</v>
      </c>
      <c r="J283" s="128">
        <f t="shared" ca="1" si="240"/>
        <v>0</v>
      </c>
      <c r="K283" s="128">
        <f t="shared" ca="1" si="241"/>
        <v>0</v>
      </c>
      <c r="L283" s="128">
        <f t="shared" ca="1" si="242"/>
        <v>0</v>
      </c>
      <c r="M283" s="128">
        <f t="shared" ca="1" si="243"/>
        <v>0</v>
      </c>
      <c r="N283" s="128">
        <f t="shared" ca="1" si="244"/>
        <v>0</v>
      </c>
      <c r="O283" s="129"/>
      <c r="P283" s="128">
        <f t="shared" ca="1" si="257"/>
        <v>0</v>
      </c>
      <c r="Q283" s="128">
        <f t="shared" ca="1" si="258"/>
        <v>0</v>
      </c>
      <c r="R283" s="128">
        <f t="shared" ca="1" si="259"/>
        <v>0</v>
      </c>
      <c r="S283" s="128">
        <f t="shared" ca="1" si="260"/>
        <v>0</v>
      </c>
      <c r="T283" s="128">
        <f t="shared" ca="1" si="261"/>
        <v>0</v>
      </c>
      <c r="U283" s="128">
        <f t="shared" ca="1" si="262"/>
        <v>0</v>
      </c>
      <c r="V283" s="128">
        <f t="shared" ca="1" si="263"/>
        <v>0</v>
      </c>
      <c r="W283" s="128">
        <f t="shared" ca="1" si="264"/>
        <v>0</v>
      </c>
      <c r="X283" s="128">
        <f t="shared" ca="1" si="265"/>
        <v>0</v>
      </c>
      <c r="Y283" s="128">
        <f t="shared" ca="1" si="266"/>
        <v>0</v>
      </c>
      <c r="Z283" s="128">
        <f t="shared" ca="1" si="267"/>
        <v>0</v>
      </c>
      <c r="AA283" s="134"/>
      <c r="AB283" s="128">
        <f t="shared" ca="1" si="245"/>
        <v>0</v>
      </c>
      <c r="AC283" s="128">
        <f t="shared" ca="1" si="246"/>
        <v>0</v>
      </c>
      <c r="AD283" s="128">
        <f t="shared" ca="1" si="247"/>
        <v>0</v>
      </c>
      <c r="AE283" s="128">
        <f t="shared" ca="1" si="248"/>
        <v>0</v>
      </c>
      <c r="AF283" s="128">
        <f t="shared" ca="1" si="249"/>
        <v>0</v>
      </c>
      <c r="AG283" s="128">
        <f t="shared" ca="1" si="250"/>
        <v>0</v>
      </c>
      <c r="AH283" s="128">
        <f t="shared" ca="1" si="251"/>
        <v>0</v>
      </c>
      <c r="AI283" s="128">
        <f t="shared" ca="1" si="252"/>
        <v>0</v>
      </c>
      <c r="AJ283" s="128">
        <f t="shared" ca="1" si="253"/>
        <v>0</v>
      </c>
      <c r="AK283" s="128">
        <f t="shared" ca="1" si="254"/>
        <v>0</v>
      </c>
      <c r="AL283" s="132">
        <f t="shared" ca="1" si="268"/>
        <v>0</v>
      </c>
      <c r="AM283" s="135"/>
      <c r="AN283" s="128">
        <f t="shared" ca="1" si="269"/>
        <v>0</v>
      </c>
      <c r="AO283" s="128">
        <f t="shared" ca="1" si="270"/>
        <v>0</v>
      </c>
      <c r="AP283" s="128">
        <f t="shared" ca="1" si="271"/>
        <v>0</v>
      </c>
      <c r="AQ283" s="128">
        <f t="shared" ca="1" si="272"/>
        <v>0</v>
      </c>
      <c r="AR283" s="128">
        <f t="shared" ca="1" si="273"/>
        <v>0</v>
      </c>
      <c r="AS283" s="128">
        <f t="shared" ca="1" si="274"/>
        <v>0</v>
      </c>
      <c r="AT283" s="128">
        <f t="shared" ca="1" si="275"/>
        <v>0</v>
      </c>
      <c r="AU283" s="128">
        <f t="shared" ca="1" si="276"/>
        <v>0</v>
      </c>
      <c r="AV283" s="128">
        <f t="shared" ca="1" si="277"/>
        <v>0</v>
      </c>
      <c r="AW283" s="128">
        <f t="shared" ca="1" si="278"/>
        <v>0</v>
      </c>
      <c r="AX283" s="132">
        <f t="shared" ca="1" si="255"/>
        <v>0</v>
      </c>
      <c r="AY283" s="132"/>
      <c r="AZ283" s="133">
        <f t="shared" ca="1" si="279"/>
        <v>0</v>
      </c>
      <c r="BA283" s="128">
        <f ca="1">IF(R282&lt;=0,0,IF($C283&lt;=SUM($AZ283:AZ283),0,IF(AO283+$C283-SUM($AZ283:AZ283)&gt;R282+AC283,R282+AC283-AO283,$C283-SUM($AZ283:AZ283))))</f>
        <v>0</v>
      </c>
      <c r="BB283" s="128">
        <f ca="1">IF(S282&lt;=0,0,IF($C283&lt;=SUM($AZ283:BA283),0,IF(AP283+$C283-SUM($AZ283:BA283)&gt;S282+AD283,S282+AD283-AP283,$C283-SUM($AZ283:BA283))))</f>
        <v>0</v>
      </c>
      <c r="BC283" s="128">
        <f ca="1">IF(T282&lt;=0,0,IF($C283&lt;=SUM($AZ283:BB283),0,IF(AQ283+$C283-SUM($AZ283:BB283)&gt;T282+AE283,T282+AE283-AQ283,$C283-SUM($AZ283:BB283))))</f>
        <v>0</v>
      </c>
      <c r="BD283" s="128">
        <f ca="1">IF(U282&lt;=0,0,IF($C283&lt;=SUM($AZ283:BC283),0,IF(AR283+$C283-SUM($AZ283:BC283)&gt;U282+AF283,U282+AF283-AR283,$C283-SUM($AZ283:BC283))))</f>
        <v>0</v>
      </c>
      <c r="BE283" s="128">
        <f ca="1">IF(V282&lt;=0,0,IF($C283&lt;=SUM($AZ283:BD283),0,IF(AS283+$C283-SUM($AZ283:BD283)&gt;V282+AG283,V282+AG283-AS283,$C283-SUM($AZ283:BD283))))</f>
        <v>0</v>
      </c>
      <c r="BF283" s="128">
        <f ca="1">IF(W282&lt;=0,0,IF($C283&lt;=SUM($AZ283:BE283),0,IF(AT283+$C283-SUM($AZ283:BE283)&gt;W282+AH283,W282+AH283-AT283,$C283-SUM($AZ283:BE283))))</f>
        <v>0</v>
      </c>
      <c r="BG283" s="128">
        <f ca="1">IF(X282&lt;=0,0,IF($C283&lt;=SUM($AZ283:BF283),0,IF(AU283+$C283-SUM($AZ283:BF283)&gt;X282+AI283,X282+AI283-AU283,$C283-SUM($AZ283:BF283))))</f>
        <v>0</v>
      </c>
      <c r="BH283" s="128">
        <f ca="1">IF(Y282&lt;=0,0,IF($C283&lt;=SUM($AZ283:BG283),0,IF(AV283+$C283-SUM($AZ283:BG283)&gt;Y282+AJ283,Y282+AJ283-AV283,$C283-SUM($AZ283:BG283))))</f>
        <v>0</v>
      </c>
      <c r="BI283" s="128">
        <f ca="1">IF(Z282&lt;=0,0,IF($C283&lt;=SUM($AZ283:BH283),0,IF(AW283+$C283-SUM($AZ283:BH283)&gt;Z282+AK283,Z282+AK283-AW283,$C283-SUM($AZ283:BH283))))</f>
        <v>0</v>
      </c>
    </row>
    <row r="284" spans="1:61" ht="11.1" customHeight="1" x14ac:dyDescent="0.25">
      <c r="A284" s="124" t="str">
        <f t="shared" ca="1" si="234"/>
        <v/>
      </c>
      <c r="B284" s="125" t="e">
        <f t="shared" ca="1" si="256"/>
        <v>#N/A</v>
      </c>
      <c r="C284" s="126" t="str">
        <f ca="1">IF(A284="","",IF(snowball,IF(($E$5-AX284)&lt;0,0,$E$5-AX284),0)+D284)</f>
        <v/>
      </c>
      <c r="D284" s="127"/>
      <c r="E284" s="128">
        <f t="shared" ca="1" si="235"/>
        <v>0</v>
      </c>
      <c r="F284" s="128">
        <f t="shared" ca="1" si="236"/>
        <v>0</v>
      </c>
      <c r="G284" s="128">
        <f t="shared" ca="1" si="237"/>
        <v>0</v>
      </c>
      <c r="H284" s="128">
        <f t="shared" ca="1" si="238"/>
        <v>0</v>
      </c>
      <c r="I284" s="128">
        <f t="shared" ca="1" si="239"/>
        <v>0</v>
      </c>
      <c r="J284" s="128">
        <f t="shared" ca="1" si="240"/>
        <v>0</v>
      </c>
      <c r="K284" s="128">
        <f t="shared" ca="1" si="241"/>
        <v>0</v>
      </c>
      <c r="L284" s="128">
        <f t="shared" ca="1" si="242"/>
        <v>0</v>
      </c>
      <c r="M284" s="128">
        <f t="shared" ca="1" si="243"/>
        <v>0</v>
      </c>
      <c r="N284" s="128">
        <f t="shared" ca="1" si="244"/>
        <v>0</v>
      </c>
      <c r="O284" s="129"/>
      <c r="P284" s="128">
        <f t="shared" ca="1" si="257"/>
        <v>0</v>
      </c>
      <c r="Q284" s="128">
        <f t="shared" ca="1" si="258"/>
        <v>0</v>
      </c>
      <c r="R284" s="128">
        <f t="shared" ca="1" si="259"/>
        <v>0</v>
      </c>
      <c r="S284" s="128">
        <f t="shared" ca="1" si="260"/>
        <v>0</v>
      </c>
      <c r="T284" s="128">
        <f t="shared" ca="1" si="261"/>
        <v>0</v>
      </c>
      <c r="U284" s="128">
        <f t="shared" ca="1" si="262"/>
        <v>0</v>
      </c>
      <c r="V284" s="128">
        <f t="shared" ca="1" si="263"/>
        <v>0</v>
      </c>
      <c r="W284" s="128">
        <f t="shared" ca="1" si="264"/>
        <v>0</v>
      </c>
      <c r="X284" s="128">
        <f t="shared" ca="1" si="265"/>
        <v>0</v>
      </c>
      <c r="Y284" s="128">
        <f t="shared" ca="1" si="266"/>
        <v>0</v>
      </c>
      <c r="Z284" s="128">
        <f t="shared" ca="1" si="267"/>
        <v>0</v>
      </c>
      <c r="AA284" s="134"/>
      <c r="AB284" s="128">
        <f t="shared" ca="1" si="245"/>
        <v>0</v>
      </c>
      <c r="AC284" s="128">
        <f t="shared" ca="1" si="246"/>
        <v>0</v>
      </c>
      <c r="AD284" s="128">
        <f t="shared" ca="1" si="247"/>
        <v>0</v>
      </c>
      <c r="AE284" s="128">
        <f t="shared" ca="1" si="248"/>
        <v>0</v>
      </c>
      <c r="AF284" s="128">
        <f t="shared" ca="1" si="249"/>
        <v>0</v>
      </c>
      <c r="AG284" s="128">
        <f t="shared" ca="1" si="250"/>
        <v>0</v>
      </c>
      <c r="AH284" s="128">
        <f t="shared" ca="1" si="251"/>
        <v>0</v>
      </c>
      <c r="AI284" s="128">
        <f t="shared" ca="1" si="252"/>
        <v>0</v>
      </c>
      <c r="AJ284" s="128">
        <f t="shared" ca="1" si="253"/>
        <v>0</v>
      </c>
      <c r="AK284" s="128">
        <f t="shared" ca="1" si="254"/>
        <v>0</v>
      </c>
      <c r="AL284" s="132">
        <f t="shared" ca="1" si="268"/>
        <v>0</v>
      </c>
      <c r="AM284" s="135"/>
      <c r="AN284" s="128">
        <f t="shared" ca="1" si="269"/>
        <v>0</v>
      </c>
      <c r="AO284" s="128">
        <f t="shared" ca="1" si="270"/>
        <v>0</v>
      </c>
      <c r="AP284" s="128">
        <f t="shared" ca="1" si="271"/>
        <v>0</v>
      </c>
      <c r="AQ284" s="128">
        <f t="shared" ca="1" si="272"/>
        <v>0</v>
      </c>
      <c r="AR284" s="128">
        <f t="shared" ca="1" si="273"/>
        <v>0</v>
      </c>
      <c r="AS284" s="128">
        <f t="shared" ca="1" si="274"/>
        <v>0</v>
      </c>
      <c r="AT284" s="128">
        <f t="shared" ca="1" si="275"/>
        <v>0</v>
      </c>
      <c r="AU284" s="128">
        <f t="shared" ca="1" si="276"/>
        <v>0</v>
      </c>
      <c r="AV284" s="128">
        <f t="shared" ca="1" si="277"/>
        <v>0</v>
      </c>
      <c r="AW284" s="128">
        <f t="shared" ca="1" si="278"/>
        <v>0</v>
      </c>
      <c r="AX284" s="132">
        <f t="shared" ca="1" si="255"/>
        <v>0</v>
      </c>
      <c r="AY284" s="132"/>
      <c r="AZ284" s="133">
        <f t="shared" ca="1" si="279"/>
        <v>0</v>
      </c>
      <c r="BA284" s="128">
        <f ca="1">IF(R283&lt;=0,0,IF($C284&lt;=SUM($AZ284:AZ284),0,IF(AO284+$C284-SUM($AZ284:AZ284)&gt;R283+AC284,R283+AC284-AO284,$C284-SUM($AZ284:AZ284))))</f>
        <v>0</v>
      </c>
      <c r="BB284" s="128">
        <f ca="1">IF(S283&lt;=0,0,IF($C284&lt;=SUM($AZ284:BA284),0,IF(AP284+$C284-SUM($AZ284:BA284)&gt;S283+AD284,S283+AD284-AP284,$C284-SUM($AZ284:BA284))))</f>
        <v>0</v>
      </c>
      <c r="BC284" s="128">
        <f ca="1">IF(T283&lt;=0,0,IF($C284&lt;=SUM($AZ284:BB284),0,IF(AQ284+$C284-SUM($AZ284:BB284)&gt;T283+AE284,T283+AE284-AQ284,$C284-SUM($AZ284:BB284))))</f>
        <v>0</v>
      </c>
      <c r="BD284" s="128">
        <f ca="1">IF(U283&lt;=0,0,IF($C284&lt;=SUM($AZ284:BC284),0,IF(AR284+$C284-SUM($AZ284:BC284)&gt;U283+AF284,U283+AF284-AR284,$C284-SUM($AZ284:BC284))))</f>
        <v>0</v>
      </c>
      <c r="BE284" s="128">
        <f ca="1">IF(V283&lt;=0,0,IF($C284&lt;=SUM($AZ284:BD284),0,IF(AS284+$C284-SUM($AZ284:BD284)&gt;V283+AG284,V283+AG284-AS284,$C284-SUM($AZ284:BD284))))</f>
        <v>0</v>
      </c>
      <c r="BF284" s="128">
        <f ca="1">IF(W283&lt;=0,0,IF($C284&lt;=SUM($AZ284:BE284),0,IF(AT284+$C284-SUM($AZ284:BE284)&gt;W283+AH284,W283+AH284-AT284,$C284-SUM($AZ284:BE284))))</f>
        <v>0</v>
      </c>
      <c r="BG284" s="128">
        <f ca="1">IF(X283&lt;=0,0,IF($C284&lt;=SUM($AZ284:BF284),0,IF(AU284+$C284-SUM($AZ284:BF284)&gt;X283+AI284,X283+AI284-AU284,$C284-SUM($AZ284:BF284))))</f>
        <v>0</v>
      </c>
      <c r="BH284" s="128">
        <f ca="1">IF(Y283&lt;=0,0,IF($C284&lt;=SUM($AZ284:BG284),0,IF(AV284+$C284-SUM($AZ284:BG284)&gt;Y283+AJ284,Y283+AJ284-AV284,$C284-SUM($AZ284:BG284))))</f>
        <v>0</v>
      </c>
      <c r="BI284" s="128">
        <f ca="1">IF(Z283&lt;=0,0,IF($C284&lt;=SUM($AZ284:BH284),0,IF(AW284+$C284-SUM($AZ284:BH284)&gt;Z283+AK284,Z283+AK284-AW284,$C284-SUM($AZ284:BH284))))</f>
        <v>0</v>
      </c>
    </row>
    <row r="285" spans="1:61" ht="11.1" customHeight="1" x14ac:dyDescent="0.25">
      <c r="A285" s="124" t="str">
        <f t="shared" ca="1" si="234"/>
        <v/>
      </c>
      <c r="B285" s="125" t="e">
        <f t="shared" ca="1" si="256"/>
        <v>#N/A</v>
      </c>
      <c r="C285" s="126" t="str">
        <f ca="1">IF(A285="","",IF(snowball,IF(($E$5-AX285)&lt;0,0,$E$5-AX285),0)+D285)</f>
        <v/>
      </c>
      <c r="D285" s="127"/>
      <c r="E285" s="128">
        <f t="shared" ca="1" si="235"/>
        <v>0</v>
      </c>
      <c r="F285" s="128">
        <f t="shared" ca="1" si="236"/>
        <v>0</v>
      </c>
      <c r="G285" s="128">
        <f t="shared" ca="1" si="237"/>
        <v>0</v>
      </c>
      <c r="H285" s="128">
        <f t="shared" ca="1" si="238"/>
        <v>0</v>
      </c>
      <c r="I285" s="128">
        <f t="shared" ca="1" si="239"/>
        <v>0</v>
      </c>
      <c r="J285" s="128">
        <f t="shared" ca="1" si="240"/>
        <v>0</v>
      </c>
      <c r="K285" s="128">
        <f t="shared" ca="1" si="241"/>
        <v>0</v>
      </c>
      <c r="L285" s="128">
        <f t="shared" ca="1" si="242"/>
        <v>0</v>
      </c>
      <c r="M285" s="128">
        <f t="shared" ca="1" si="243"/>
        <v>0</v>
      </c>
      <c r="N285" s="128">
        <f t="shared" ca="1" si="244"/>
        <v>0</v>
      </c>
      <c r="O285" s="129"/>
      <c r="P285" s="128">
        <f t="shared" ca="1" si="257"/>
        <v>0</v>
      </c>
      <c r="Q285" s="128">
        <f t="shared" ca="1" si="258"/>
        <v>0</v>
      </c>
      <c r="R285" s="128">
        <f t="shared" ca="1" si="259"/>
        <v>0</v>
      </c>
      <c r="S285" s="128">
        <f t="shared" ca="1" si="260"/>
        <v>0</v>
      </c>
      <c r="T285" s="128">
        <f t="shared" ca="1" si="261"/>
        <v>0</v>
      </c>
      <c r="U285" s="128">
        <f t="shared" ca="1" si="262"/>
        <v>0</v>
      </c>
      <c r="V285" s="128">
        <f t="shared" ca="1" si="263"/>
        <v>0</v>
      </c>
      <c r="W285" s="128">
        <f t="shared" ca="1" si="264"/>
        <v>0</v>
      </c>
      <c r="X285" s="128">
        <f t="shared" ca="1" si="265"/>
        <v>0</v>
      </c>
      <c r="Y285" s="128">
        <f t="shared" ca="1" si="266"/>
        <v>0</v>
      </c>
      <c r="Z285" s="128">
        <f t="shared" ca="1" si="267"/>
        <v>0</v>
      </c>
      <c r="AA285" s="134"/>
      <c r="AB285" s="128">
        <f t="shared" ca="1" si="245"/>
        <v>0</v>
      </c>
      <c r="AC285" s="128">
        <f t="shared" ca="1" si="246"/>
        <v>0</v>
      </c>
      <c r="AD285" s="128">
        <f t="shared" ca="1" si="247"/>
        <v>0</v>
      </c>
      <c r="AE285" s="128">
        <f t="shared" ca="1" si="248"/>
        <v>0</v>
      </c>
      <c r="AF285" s="128">
        <f t="shared" ca="1" si="249"/>
        <v>0</v>
      </c>
      <c r="AG285" s="128">
        <f t="shared" ca="1" si="250"/>
        <v>0</v>
      </c>
      <c r="AH285" s="128">
        <f t="shared" ca="1" si="251"/>
        <v>0</v>
      </c>
      <c r="AI285" s="128">
        <f t="shared" ca="1" si="252"/>
        <v>0</v>
      </c>
      <c r="AJ285" s="128">
        <f t="shared" ca="1" si="253"/>
        <v>0</v>
      </c>
      <c r="AK285" s="128">
        <f t="shared" ca="1" si="254"/>
        <v>0</v>
      </c>
      <c r="AL285" s="132">
        <f t="shared" ca="1" si="268"/>
        <v>0</v>
      </c>
      <c r="AM285" s="135"/>
      <c r="AN285" s="128">
        <f t="shared" ca="1" si="269"/>
        <v>0</v>
      </c>
      <c r="AO285" s="128">
        <f t="shared" ca="1" si="270"/>
        <v>0</v>
      </c>
      <c r="AP285" s="128">
        <f t="shared" ca="1" si="271"/>
        <v>0</v>
      </c>
      <c r="AQ285" s="128">
        <f t="shared" ca="1" si="272"/>
        <v>0</v>
      </c>
      <c r="AR285" s="128">
        <f t="shared" ca="1" si="273"/>
        <v>0</v>
      </c>
      <c r="AS285" s="128">
        <f t="shared" ca="1" si="274"/>
        <v>0</v>
      </c>
      <c r="AT285" s="128">
        <f t="shared" ca="1" si="275"/>
        <v>0</v>
      </c>
      <c r="AU285" s="128">
        <f t="shared" ca="1" si="276"/>
        <v>0</v>
      </c>
      <c r="AV285" s="128">
        <f t="shared" ca="1" si="277"/>
        <v>0</v>
      </c>
      <c r="AW285" s="128">
        <f t="shared" ca="1" si="278"/>
        <v>0</v>
      </c>
      <c r="AX285" s="132">
        <f t="shared" ca="1" si="255"/>
        <v>0</v>
      </c>
      <c r="AY285" s="132"/>
      <c r="AZ285" s="133">
        <f t="shared" ca="1" si="279"/>
        <v>0</v>
      </c>
      <c r="BA285" s="128">
        <f ca="1">IF(R284&lt;=0,0,IF($C285&lt;=SUM($AZ285:AZ285),0,IF(AO285+$C285-SUM($AZ285:AZ285)&gt;R284+AC285,R284+AC285-AO285,$C285-SUM($AZ285:AZ285))))</f>
        <v>0</v>
      </c>
      <c r="BB285" s="128">
        <f ca="1">IF(S284&lt;=0,0,IF($C285&lt;=SUM($AZ285:BA285),0,IF(AP285+$C285-SUM($AZ285:BA285)&gt;S284+AD285,S284+AD285-AP285,$C285-SUM($AZ285:BA285))))</f>
        <v>0</v>
      </c>
      <c r="BC285" s="128">
        <f ca="1">IF(T284&lt;=0,0,IF($C285&lt;=SUM($AZ285:BB285),0,IF(AQ285+$C285-SUM($AZ285:BB285)&gt;T284+AE285,T284+AE285-AQ285,$C285-SUM($AZ285:BB285))))</f>
        <v>0</v>
      </c>
      <c r="BD285" s="128">
        <f ca="1">IF(U284&lt;=0,0,IF($C285&lt;=SUM($AZ285:BC285),0,IF(AR285+$C285-SUM($AZ285:BC285)&gt;U284+AF285,U284+AF285-AR285,$C285-SUM($AZ285:BC285))))</f>
        <v>0</v>
      </c>
      <c r="BE285" s="128">
        <f ca="1">IF(V284&lt;=0,0,IF($C285&lt;=SUM($AZ285:BD285),0,IF(AS285+$C285-SUM($AZ285:BD285)&gt;V284+AG285,V284+AG285-AS285,$C285-SUM($AZ285:BD285))))</f>
        <v>0</v>
      </c>
      <c r="BF285" s="128">
        <f ca="1">IF(W284&lt;=0,0,IF($C285&lt;=SUM($AZ285:BE285),0,IF(AT285+$C285-SUM($AZ285:BE285)&gt;W284+AH285,W284+AH285-AT285,$C285-SUM($AZ285:BE285))))</f>
        <v>0</v>
      </c>
      <c r="BG285" s="128">
        <f ca="1">IF(X284&lt;=0,0,IF($C285&lt;=SUM($AZ285:BF285),0,IF(AU285+$C285-SUM($AZ285:BF285)&gt;X284+AI285,X284+AI285-AU285,$C285-SUM($AZ285:BF285))))</f>
        <v>0</v>
      </c>
      <c r="BH285" s="128">
        <f ca="1">IF(Y284&lt;=0,0,IF($C285&lt;=SUM($AZ285:BG285),0,IF(AV285+$C285-SUM($AZ285:BG285)&gt;Y284+AJ285,Y284+AJ285-AV285,$C285-SUM($AZ285:BG285))))</f>
        <v>0</v>
      </c>
      <c r="BI285" s="128">
        <f ca="1">IF(Z284&lt;=0,0,IF($C285&lt;=SUM($AZ285:BH285),0,IF(AW285+$C285-SUM($AZ285:BH285)&gt;Z284+AK285,Z284+AK285-AW285,$C285-SUM($AZ285:BH285))))</f>
        <v>0</v>
      </c>
    </row>
    <row r="286" spans="1:61" ht="11.1" customHeight="1" x14ac:dyDescent="0.25">
      <c r="A286" s="124" t="str">
        <f t="shared" ca="1" si="234"/>
        <v/>
      </c>
      <c r="B286" s="125" t="e">
        <f t="shared" ca="1" si="256"/>
        <v>#N/A</v>
      </c>
      <c r="C286" s="126" t="str">
        <f ca="1">IF(A286="","",IF(snowball,IF(($E$5-AX286)&lt;0,0,$E$5-AX286),0)+D286)</f>
        <v/>
      </c>
      <c r="D286" s="127"/>
      <c r="E286" s="128">
        <f t="shared" ca="1" si="235"/>
        <v>0</v>
      </c>
      <c r="F286" s="128">
        <f t="shared" ca="1" si="236"/>
        <v>0</v>
      </c>
      <c r="G286" s="128">
        <f t="shared" ca="1" si="237"/>
        <v>0</v>
      </c>
      <c r="H286" s="128">
        <f t="shared" ca="1" si="238"/>
        <v>0</v>
      </c>
      <c r="I286" s="128">
        <f t="shared" ca="1" si="239"/>
        <v>0</v>
      </c>
      <c r="J286" s="128">
        <f t="shared" ca="1" si="240"/>
        <v>0</v>
      </c>
      <c r="K286" s="128">
        <f t="shared" ca="1" si="241"/>
        <v>0</v>
      </c>
      <c r="L286" s="128">
        <f t="shared" ca="1" si="242"/>
        <v>0</v>
      </c>
      <c r="M286" s="128">
        <f t="shared" ca="1" si="243"/>
        <v>0</v>
      </c>
      <c r="N286" s="128">
        <f t="shared" ca="1" si="244"/>
        <v>0</v>
      </c>
      <c r="O286" s="129"/>
      <c r="P286" s="128">
        <f t="shared" ca="1" si="257"/>
        <v>0</v>
      </c>
      <c r="Q286" s="128">
        <f t="shared" ca="1" si="258"/>
        <v>0</v>
      </c>
      <c r="R286" s="128">
        <f t="shared" ca="1" si="259"/>
        <v>0</v>
      </c>
      <c r="S286" s="128">
        <f t="shared" ca="1" si="260"/>
        <v>0</v>
      </c>
      <c r="T286" s="128">
        <f t="shared" ca="1" si="261"/>
        <v>0</v>
      </c>
      <c r="U286" s="128">
        <f t="shared" ca="1" si="262"/>
        <v>0</v>
      </c>
      <c r="V286" s="128">
        <f t="shared" ca="1" si="263"/>
        <v>0</v>
      </c>
      <c r="W286" s="128">
        <f t="shared" ca="1" si="264"/>
        <v>0</v>
      </c>
      <c r="X286" s="128">
        <f t="shared" ca="1" si="265"/>
        <v>0</v>
      </c>
      <c r="Y286" s="128">
        <f t="shared" ca="1" si="266"/>
        <v>0</v>
      </c>
      <c r="Z286" s="128">
        <f t="shared" ca="1" si="267"/>
        <v>0</v>
      </c>
      <c r="AA286" s="134"/>
      <c r="AB286" s="128">
        <f t="shared" ca="1" si="245"/>
        <v>0</v>
      </c>
      <c r="AC286" s="128">
        <f t="shared" ca="1" si="246"/>
        <v>0</v>
      </c>
      <c r="AD286" s="128">
        <f t="shared" ca="1" si="247"/>
        <v>0</v>
      </c>
      <c r="AE286" s="128">
        <f t="shared" ca="1" si="248"/>
        <v>0</v>
      </c>
      <c r="AF286" s="128">
        <f t="shared" ca="1" si="249"/>
        <v>0</v>
      </c>
      <c r="AG286" s="128">
        <f t="shared" ca="1" si="250"/>
        <v>0</v>
      </c>
      <c r="AH286" s="128">
        <f t="shared" ca="1" si="251"/>
        <v>0</v>
      </c>
      <c r="AI286" s="128">
        <f t="shared" ca="1" si="252"/>
        <v>0</v>
      </c>
      <c r="AJ286" s="128">
        <f t="shared" ca="1" si="253"/>
        <v>0</v>
      </c>
      <c r="AK286" s="128">
        <f t="shared" ca="1" si="254"/>
        <v>0</v>
      </c>
      <c r="AL286" s="132">
        <f t="shared" ca="1" si="268"/>
        <v>0</v>
      </c>
      <c r="AM286" s="135"/>
      <c r="AN286" s="128">
        <f t="shared" ca="1" si="269"/>
        <v>0</v>
      </c>
      <c r="AO286" s="128">
        <f t="shared" ca="1" si="270"/>
        <v>0</v>
      </c>
      <c r="AP286" s="128">
        <f t="shared" ca="1" si="271"/>
        <v>0</v>
      </c>
      <c r="AQ286" s="128">
        <f t="shared" ca="1" si="272"/>
        <v>0</v>
      </c>
      <c r="AR286" s="128">
        <f t="shared" ca="1" si="273"/>
        <v>0</v>
      </c>
      <c r="AS286" s="128">
        <f t="shared" ca="1" si="274"/>
        <v>0</v>
      </c>
      <c r="AT286" s="128">
        <f t="shared" ca="1" si="275"/>
        <v>0</v>
      </c>
      <c r="AU286" s="128">
        <f t="shared" ca="1" si="276"/>
        <v>0</v>
      </c>
      <c r="AV286" s="128">
        <f t="shared" ca="1" si="277"/>
        <v>0</v>
      </c>
      <c r="AW286" s="128">
        <f t="shared" ca="1" si="278"/>
        <v>0</v>
      </c>
      <c r="AX286" s="132">
        <f t="shared" ca="1" si="255"/>
        <v>0</v>
      </c>
      <c r="AY286" s="132"/>
      <c r="AZ286" s="133">
        <f t="shared" ca="1" si="279"/>
        <v>0</v>
      </c>
      <c r="BA286" s="128">
        <f ca="1">IF(R285&lt;=0,0,IF($C286&lt;=SUM($AZ286:AZ286),0,IF(AO286+$C286-SUM($AZ286:AZ286)&gt;R285+AC286,R285+AC286-AO286,$C286-SUM($AZ286:AZ286))))</f>
        <v>0</v>
      </c>
      <c r="BB286" s="128">
        <f ca="1">IF(S285&lt;=0,0,IF($C286&lt;=SUM($AZ286:BA286),0,IF(AP286+$C286-SUM($AZ286:BA286)&gt;S285+AD286,S285+AD286-AP286,$C286-SUM($AZ286:BA286))))</f>
        <v>0</v>
      </c>
      <c r="BC286" s="128">
        <f ca="1">IF(T285&lt;=0,0,IF($C286&lt;=SUM($AZ286:BB286),0,IF(AQ286+$C286-SUM($AZ286:BB286)&gt;T285+AE286,T285+AE286-AQ286,$C286-SUM($AZ286:BB286))))</f>
        <v>0</v>
      </c>
      <c r="BD286" s="128">
        <f ca="1">IF(U285&lt;=0,0,IF($C286&lt;=SUM($AZ286:BC286),0,IF(AR286+$C286-SUM($AZ286:BC286)&gt;U285+AF286,U285+AF286-AR286,$C286-SUM($AZ286:BC286))))</f>
        <v>0</v>
      </c>
      <c r="BE286" s="128">
        <f ca="1">IF(V285&lt;=0,0,IF($C286&lt;=SUM($AZ286:BD286),0,IF(AS286+$C286-SUM($AZ286:BD286)&gt;V285+AG286,V285+AG286-AS286,$C286-SUM($AZ286:BD286))))</f>
        <v>0</v>
      </c>
      <c r="BF286" s="128">
        <f ca="1">IF(W285&lt;=0,0,IF($C286&lt;=SUM($AZ286:BE286),0,IF(AT286+$C286-SUM($AZ286:BE286)&gt;W285+AH286,W285+AH286-AT286,$C286-SUM($AZ286:BE286))))</f>
        <v>0</v>
      </c>
      <c r="BG286" s="128">
        <f ca="1">IF(X285&lt;=0,0,IF($C286&lt;=SUM($AZ286:BF286),0,IF(AU286+$C286-SUM($AZ286:BF286)&gt;X285+AI286,X285+AI286-AU286,$C286-SUM($AZ286:BF286))))</f>
        <v>0</v>
      </c>
      <c r="BH286" s="128">
        <f ca="1">IF(Y285&lt;=0,0,IF($C286&lt;=SUM($AZ286:BG286),0,IF(AV286+$C286-SUM($AZ286:BG286)&gt;Y285+AJ286,Y285+AJ286-AV286,$C286-SUM($AZ286:BG286))))</f>
        <v>0</v>
      </c>
      <c r="BI286" s="128">
        <f ca="1">IF(Z285&lt;=0,0,IF($C286&lt;=SUM($AZ286:BH286),0,IF(AW286+$C286-SUM($AZ286:BH286)&gt;Z285+AK286,Z285+AK286-AW286,$C286-SUM($AZ286:BH286))))</f>
        <v>0</v>
      </c>
    </row>
    <row r="287" spans="1:61" ht="11.1" customHeight="1" x14ac:dyDescent="0.25">
      <c r="A287" s="124" t="str">
        <f t="shared" ca="1" si="234"/>
        <v/>
      </c>
      <c r="B287" s="125" t="e">
        <f t="shared" ca="1" si="256"/>
        <v>#N/A</v>
      </c>
      <c r="C287" s="126" t="str">
        <f ca="1">IF(A287="","",IF(snowball,IF(($E$5-AX287)&lt;0,0,$E$5-AX287),0)+D287)</f>
        <v/>
      </c>
      <c r="D287" s="127"/>
      <c r="E287" s="128">
        <f t="shared" ca="1" si="235"/>
        <v>0</v>
      </c>
      <c r="F287" s="128">
        <f t="shared" ca="1" si="236"/>
        <v>0</v>
      </c>
      <c r="G287" s="128">
        <f t="shared" ca="1" si="237"/>
        <v>0</v>
      </c>
      <c r="H287" s="128">
        <f t="shared" ca="1" si="238"/>
        <v>0</v>
      </c>
      <c r="I287" s="128">
        <f t="shared" ca="1" si="239"/>
        <v>0</v>
      </c>
      <c r="J287" s="128">
        <f t="shared" ca="1" si="240"/>
        <v>0</v>
      </c>
      <c r="K287" s="128">
        <f t="shared" ca="1" si="241"/>
        <v>0</v>
      </c>
      <c r="L287" s="128">
        <f t="shared" ca="1" si="242"/>
        <v>0</v>
      </c>
      <c r="M287" s="128">
        <f t="shared" ca="1" si="243"/>
        <v>0</v>
      </c>
      <c r="N287" s="128">
        <f t="shared" ca="1" si="244"/>
        <v>0</v>
      </c>
      <c r="O287" s="129"/>
      <c r="P287" s="128">
        <f t="shared" ca="1" si="257"/>
        <v>0</v>
      </c>
      <c r="Q287" s="128">
        <f t="shared" ca="1" si="258"/>
        <v>0</v>
      </c>
      <c r="R287" s="128">
        <f t="shared" ca="1" si="259"/>
        <v>0</v>
      </c>
      <c r="S287" s="128">
        <f t="shared" ca="1" si="260"/>
        <v>0</v>
      </c>
      <c r="T287" s="128">
        <f t="shared" ca="1" si="261"/>
        <v>0</v>
      </c>
      <c r="U287" s="128">
        <f t="shared" ca="1" si="262"/>
        <v>0</v>
      </c>
      <c r="V287" s="128">
        <f t="shared" ca="1" si="263"/>
        <v>0</v>
      </c>
      <c r="W287" s="128">
        <f t="shared" ca="1" si="264"/>
        <v>0</v>
      </c>
      <c r="X287" s="128">
        <f t="shared" ca="1" si="265"/>
        <v>0</v>
      </c>
      <c r="Y287" s="128">
        <f t="shared" ca="1" si="266"/>
        <v>0</v>
      </c>
      <c r="Z287" s="128">
        <f t="shared" ca="1" si="267"/>
        <v>0</v>
      </c>
      <c r="AA287" s="134"/>
      <c r="AB287" s="128">
        <f t="shared" ca="1" si="245"/>
        <v>0</v>
      </c>
      <c r="AC287" s="128">
        <f t="shared" ca="1" si="246"/>
        <v>0</v>
      </c>
      <c r="AD287" s="128">
        <f t="shared" ca="1" si="247"/>
        <v>0</v>
      </c>
      <c r="AE287" s="128">
        <f t="shared" ca="1" si="248"/>
        <v>0</v>
      </c>
      <c r="AF287" s="128">
        <f t="shared" ca="1" si="249"/>
        <v>0</v>
      </c>
      <c r="AG287" s="128">
        <f t="shared" ca="1" si="250"/>
        <v>0</v>
      </c>
      <c r="AH287" s="128">
        <f t="shared" ca="1" si="251"/>
        <v>0</v>
      </c>
      <c r="AI287" s="128">
        <f t="shared" ca="1" si="252"/>
        <v>0</v>
      </c>
      <c r="AJ287" s="128">
        <f t="shared" ca="1" si="253"/>
        <v>0</v>
      </c>
      <c r="AK287" s="128">
        <f t="shared" ca="1" si="254"/>
        <v>0</v>
      </c>
      <c r="AL287" s="132">
        <f t="shared" ca="1" si="268"/>
        <v>0</v>
      </c>
      <c r="AM287" s="135"/>
      <c r="AN287" s="128">
        <f t="shared" ca="1" si="269"/>
        <v>0</v>
      </c>
      <c r="AO287" s="128">
        <f t="shared" ca="1" si="270"/>
        <v>0</v>
      </c>
      <c r="AP287" s="128">
        <f t="shared" ca="1" si="271"/>
        <v>0</v>
      </c>
      <c r="AQ287" s="128">
        <f t="shared" ca="1" si="272"/>
        <v>0</v>
      </c>
      <c r="AR287" s="128">
        <f t="shared" ca="1" si="273"/>
        <v>0</v>
      </c>
      <c r="AS287" s="128">
        <f t="shared" ca="1" si="274"/>
        <v>0</v>
      </c>
      <c r="AT287" s="128">
        <f t="shared" ca="1" si="275"/>
        <v>0</v>
      </c>
      <c r="AU287" s="128">
        <f t="shared" ca="1" si="276"/>
        <v>0</v>
      </c>
      <c r="AV287" s="128">
        <f t="shared" ca="1" si="277"/>
        <v>0</v>
      </c>
      <c r="AW287" s="128">
        <f t="shared" ca="1" si="278"/>
        <v>0</v>
      </c>
      <c r="AX287" s="132">
        <f t="shared" ca="1" si="255"/>
        <v>0</v>
      </c>
      <c r="AY287" s="132"/>
      <c r="AZ287" s="133">
        <f t="shared" ca="1" si="279"/>
        <v>0</v>
      </c>
      <c r="BA287" s="128">
        <f ca="1">IF(R286&lt;=0,0,IF($C287&lt;=SUM($AZ287:AZ287),0,IF(AO287+$C287-SUM($AZ287:AZ287)&gt;R286+AC287,R286+AC287-AO287,$C287-SUM($AZ287:AZ287))))</f>
        <v>0</v>
      </c>
      <c r="BB287" s="128">
        <f ca="1">IF(S286&lt;=0,0,IF($C287&lt;=SUM($AZ287:BA287),0,IF(AP287+$C287-SUM($AZ287:BA287)&gt;S286+AD287,S286+AD287-AP287,$C287-SUM($AZ287:BA287))))</f>
        <v>0</v>
      </c>
      <c r="BC287" s="128">
        <f ca="1">IF(T286&lt;=0,0,IF($C287&lt;=SUM($AZ287:BB287),0,IF(AQ287+$C287-SUM($AZ287:BB287)&gt;T286+AE287,T286+AE287-AQ287,$C287-SUM($AZ287:BB287))))</f>
        <v>0</v>
      </c>
      <c r="BD287" s="128">
        <f ca="1">IF(U286&lt;=0,0,IF($C287&lt;=SUM($AZ287:BC287),0,IF(AR287+$C287-SUM($AZ287:BC287)&gt;U286+AF287,U286+AF287-AR287,$C287-SUM($AZ287:BC287))))</f>
        <v>0</v>
      </c>
      <c r="BE287" s="128">
        <f ca="1">IF(V286&lt;=0,0,IF($C287&lt;=SUM($AZ287:BD287),0,IF(AS287+$C287-SUM($AZ287:BD287)&gt;V286+AG287,V286+AG287-AS287,$C287-SUM($AZ287:BD287))))</f>
        <v>0</v>
      </c>
      <c r="BF287" s="128">
        <f ca="1">IF(W286&lt;=0,0,IF($C287&lt;=SUM($AZ287:BE287),0,IF(AT287+$C287-SUM($AZ287:BE287)&gt;W286+AH287,W286+AH287-AT287,$C287-SUM($AZ287:BE287))))</f>
        <v>0</v>
      </c>
      <c r="BG287" s="128">
        <f ca="1">IF(X286&lt;=0,0,IF($C287&lt;=SUM($AZ287:BF287),0,IF(AU287+$C287-SUM($AZ287:BF287)&gt;X286+AI287,X286+AI287-AU287,$C287-SUM($AZ287:BF287))))</f>
        <v>0</v>
      </c>
      <c r="BH287" s="128">
        <f ca="1">IF(Y286&lt;=0,0,IF($C287&lt;=SUM($AZ287:BG287),0,IF(AV287+$C287-SUM($AZ287:BG287)&gt;Y286+AJ287,Y286+AJ287-AV287,$C287-SUM($AZ287:BG287))))</f>
        <v>0</v>
      </c>
      <c r="BI287" s="128">
        <f ca="1">IF(Z286&lt;=0,0,IF($C287&lt;=SUM($AZ287:BH287),0,IF(AW287+$C287-SUM($AZ287:BH287)&gt;Z286+AK287,Z286+AK287-AW287,$C287-SUM($AZ287:BH287))))</f>
        <v>0</v>
      </c>
    </row>
    <row r="288" spans="1:61" ht="11.1" customHeight="1" x14ac:dyDescent="0.25">
      <c r="A288" s="124" t="str">
        <f t="shared" ca="1" si="234"/>
        <v/>
      </c>
      <c r="B288" s="125" t="e">
        <f t="shared" ca="1" si="256"/>
        <v>#N/A</v>
      </c>
      <c r="C288" s="126" t="str">
        <f ca="1">IF(A288="","",IF(snowball,IF(($E$5-AX288)&lt;0,0,$E$5-AX288),0)+D288)</f>
        <v/>
      </c>
      <c r="D288" s="127"/>
      <c r="E288" s="128">
        <f t="shared" ca="1" si="235"/>
        <v>0</v>
      </c>
      <c r="F288" s="128">
        <f t="shared" ca="1" si="236"/>
        <v>0</v>
      </c>
      <c r="G288" s="128">
        <f t="shared" ca="1" si="237"/>
        <v>0</v>
      </c>
      <c r="H288" s="128">
        <f t="shared" ca="1" si="238"/>
        <v>0</v>
      </c>
      <c r="I288" s="128">
        <f t="shared" ca="1" si="239"/>
        <v>0</v>
      </c>
      <c r="J288" s="128">
        <f t="shared" ca="1" si="240"/>
        <v>0</v>
      </c>
      <c r="K288" s="128">
        <f t="shared" ca="1" si="241"/>
        <v>0</v>
      </c>
      <c r="L288" s="128">
        <f t="shared" ca="1" si="242"/>
        <v>0</v>
      </c>
      <c r="M288" s="128">
        <f t="shared" ca="1" si="243"/>
        <v>0</v>
      </c>
      <c r="N288" s="128">
        <f t="shared" ca="1" si="244"/>
        <v>0</v>
      </c>
      <c r="O288" s="129"/>
      <c r="P288" s="128">
        <f t="shared" ca="1" si="257"/>
        <v>0</v>
      </c>
      <c r="Q288" s="128">
        <f t="shared" ca="1" si="258"/>
        <v>0</v>
      </c>
      <c r="R288" s="128">
        <f t="shared" ca="1" si="259"/>
        <v>0</v>
      </c>
      <c r="S288" s="128">
        <f t="shared" ca="1" si="260"/>
        <v>0</v>
      </c>
      <c r="T288" s="128">
        <f t="shared" ca="1" si="261"/>
        <v>0</v>
      </c>
      <c r="U288" s="128">
        <f t="shared" ca="1" si="262"/>
        <v>0</v>
      </c>
      <c r="V288" s="128">
        <f t="shared" ca="1" si="263"/>
        <v>0</v>
      </c>
      <c r="W288" s="128">
        <f t="shared" ca="1" si="264"/>
        <v>0</v>
      </c>
      <c r="X288" s="128">
        <f t="shared" ca="1" si="265"/>
        <v>0</v>
      </c>
      <c r="Y288" s="128">
        <f t="shared" ca="1" si="266"/>
        <v>0</v>
      </c>
      <c r="Z288" s="128">
        <f t="shared" ca="1" si="267"/>
        <v>0</v>
      </c>
      <c r="AA288" s="134"/>
      <c r="AB288" s="128">
        <f t="shared" ca="1" si="245"/>
        <v>0</v>
      </c>
      <c r="AC288" s="128">
        <f t="shared" ca="1" si="246"/>
        <v>0</v>
      </c>
      <c r="AD288" s="128">
        <f t="shared" ca="1" si="247"/>
        <v>0</v>
      </c>
      <c r="AE288" s="128">
        <f t="shared" ca="1" si="248"/>
        <v>0</v>
      </c>
      <c r="AF288" s="128">
        <f t="shared" ca="1" si="249"/>
        <v>0</v>
      </c>
      <c r="AG288" s="128">
        <f t="shared" ca="1" si="250"/>
        <v>0</v>
      </c>
      <c r="AH288" s="128">
        <f t="shared" ca="1" si="251"/>
        <v>0</v>
      </c>
      <c r="AI288" s="128">
        <f t="shared" ca="1" si="252"/>
        <v>0</v>
      </c>
      <c r="AJ288" s="128">
        <f t="shared" ca="1" si="253"/>
        <v>0</v>
      </c>
      <c r="AK288" s="128">
        <f t="shared" ca="1" si="254"/>
        <v>0</v>
      </c>
      <c r="AL288" s="132">
        <f t="shared" ca="1" si="268"/>
        <v>0</v>
      </c>
      <c r="AM288" s="135"/>
      <c r="AN288" s="128">
        <f t="shared" ca="1" si="269"/>
        <v>0</v>
      </c>
      <c r="AO288" s="128">
        <f t="shared" ca="1" si="270"/>
        <v>0</v>
      </c>
      <c r="AP288" s="128">
        <f t="shared" ca="1" si="271"/>
        <v>0</v>
      </c>
      <c r="AQ288" s="128">
        <f t="shared" ca="1" si="272"/>
        <v>0</v>
      </c>
      <c r="AR288" s="128">
        <f t="shared" ca="1" si="273"/>
        <v>0</v>
      </c>
      <c r="AS288" s="128">
        <f t="shared" ca="1" si="274"/>
        <v>0</v>
      </c>
      <c r="AT288" s="128">
        <f t="shared" ca="1" si="275"/>
        <v>0</v>
      </c>
      <c r="AU288" s="128">
        <f t="shared" ca="1" si="276"/>
        <v>0</v>
      </c>
      <c r="AV288" s="128">
        <f t="shared" ca="1" si="277"/>
        <v>0</v>
      </c>
      <c r="AW288" s="128">
        <f t="shared" ca="1" si="278"/>
        <v>0</v>
      </c>
      <c r="AX288" s="132">
        <f t="shared" ca="1" si="255"/>
        <v>0</v>
      </c>
      <c r="AY288" s="132"/>
      <c r="AZ288" s="133">
        <f t="shared" ca="1" si="279"/>
        <v>0</v>
      </c>
      <c r="BA288" s="128">
        <f ca="1">IF(R287&lt;=0,0,IF($C288&lt;=SUM($AZ288:AZ288),0,IF(AO288+$C288-SUM($AZ288:AZ288)&gt;R287+AC288,R287+AC288-AO288,$C288-SUM($AZ288:AZ288))))</f>
        <v>0</v>
      </c>
      <c r="BB288" s="128">
        <f ca="1">IF(S287&lt;=0,0,IF($C288&lt;=SUM($AZ288:BA288),0,IF(AP288+$C288-SUM($AZ288:BA288)&gt;S287+AD288,S287+AD288-AP288,$C288-SUM($AZ288:BA288))))</f>
        <v>0</v>
      </c>
      <c r="BC288" s="128">
        <f ca="1">IF(T287&lt;=0,0,IF($C288&lt;=SUM($AZ288:BB288),0,IF(AQ288+$C288-SUM($AZ288:BB288)&gt;T287+AE288,T287+AE288-AQ288,$C288-SUM($AZ288:BB288))))</f>
        <v>0</v>
      </c>
      <c r="BD288" s="128">
        <f ca="1">IF(U287&lt;=0,0,IF($C288&lt;=SUM($AZ288:BC288),0,IF(AR288+$C288-SUM($AZ288:BC288)&gt;U287+AF288,U287+AF288-AR288,$C288-SUM($AZ288:BC288))))</f>
        <v>0</v>
      </c>
      <c r="BE288" s="128">
        <f ca="1">IF(V287&lt;=0,0,IF($C288&lt;=SUM($AZ288:BD288),0,IF(AS288+$C288-SUM($AZ288:BD288)&gt;V287+AG288,V287+AG288-AS288,$C288-SUM($AZ288:BD288))))</f>
        <v>0</v>
      </c>
      <c r="BF288" s="128">
        <f ca="1">IF(W287&lt;=0,0,IF($C288&lt;=SUM($AZ288:BE288),0,IF(AT288+$C288-SUM($AZ288:BE288)&gt;W287+AH288,W287+AH288-AT288,$C288-SUM($AZ288:BE288))))</f>
        <v>0</v>
      </c>
      <c r="BG288" s="128">
        <f ca="1">IF(X287&lt;=0,0,IF($C288&lt;=SUM($AZ288:BF288),0,IF(AU288+$C288-SUM($AZ288:BF288)&gt;X287+AI288,X287+AI288-AU288,$C288-SUM($AZ288:BF288))))</f>
        <v>0</v>
      </c>
      <c r="BH288" s="128">
        <f ca="1">IF(Y287&lt;=0,0,IF($C288&lt;=SUM($AZ288:BG288),0,IF(AV288+$C288-SUM($AZ288:BG288)&gt;Y287+AJ288,Y287+AJ288-AV288,$C288-SUM($AZ288:BG288))))</f>
        <v>0</v>
      </c>
      <c r="BI288" s="128">
        <f ca="1">IF(Z287&lt;=0,0,IF($C288&lt;=SUM($AZ288:BH288),0,IF(AW288+$C288-SUM($AZ288:BH288)&gt;Z287+AK288,Z287+AK288-AW288,$C288-SUM($AZ288:BH288))))</f>
        <v>0</v>
      </c>
    </row>
    <row r="289" spans="1:61" ht="11.1" customHeight="1" x14ac:dyDescent="0.25">
      <c r="A289" s="124" t="str">
        <f t="shared" ca="1" si="234"/>
        <v/>
      </c>
      <c r="B289" s="125" t="e">
        <f t="shared" ca="1" si="256"/>
        <v>#N/A</v>
      </c>
      <c r="C289" s="126" t="str">
        <f ca="1">IF(A289="","",IF(snowball,IF(($E$5-AX289)&lt;0,0,$E$5-AX289),0)+D289)</f>
        <v/>
      </c>
      <c r="D289" s="127"/>
      <c r="E289" s="128">
        <f t="shared" ca="1" si="235"/>
        <v>0</v>
      </c>
      <c r="F289" s="128">
        <f t="shared" ca="1" si="236"/>
        <v>0</v>
      </c>
      <c r="G289" s="128">
        <f t="shared" ca="1" si="237"/>
        <v>0</v>
      </c>
      <c r="H289" s="128">
        <f t="shared" ca="1" si="238"/>
        <v>0</v>
      </c>
      <c r="I289" s="128">
        <f t="shared" ca="1" si="239"/>
        <v>0</v>
      </c>
      <c r="J289" s="128">
        <f t="shared" ca="1" si="240"/>
        <v>0</v>
      </c>
      <c r="K289" s="128">
        <f t="shared" ca="1" si="241"/>
        <v>0</v>
      </c>
      <c r="L289" s="128">
        <f t="shared" ca="1" si="242"/>
        <v>0</v>
      </c>
      <c r="M289" s="128">
        <f t="shared" ca="1" si="243"/>
        <v>0</v>
      </c>
      <c r="N289" s="128">
        <f t="shared" ca="1" si="244"/>
        <v>0</v>
      </c>
      <c r="O289" s="129"/>
      <c r="P289" s="128">
        <f t="shared" ca="1" si="257"/>
        <v>0</v>
      </c>
      <c r="Q289" s="128">
        <f t="shared" ca="1" si="258"/>
        <v>0</v>
      </c>
      <c r="R289" s="128">
        <f t="shared" ca="1" si="259"/>
        <v>0</v>
      </c>
      <c r="S289" s="128">
        <f t="shared" ca="1" si="260"/>
        <v>0</v>
      </c>
      <c r="T289" s="128">
        <f t="shared" ca="1" si="261"/>
        <v>0</v>
      </c>
      <c r="U289" s="128">
        <f t="shared" ca="1" si="262"/>
        <v>0</v>
      </c>
      <c r="V289" s="128">
        <f t="shared" ca="1" si="263"/>
        <v>0</v>
      </c>
      <c r="W289" s="128">
        <f t="shared" ca="1" si="264"/>
        <v>0</v>
      </c>
      <c r="X289" s="128">
        <f t="shared" ca="1" si="265"/>
        <v>0</v>
      </c>
      <c r="Y289" s="128">
        <f t="shared" ca="1" si="266"/>
        <v>0</v>
      </c>
      <c r="Z289" s="128">
        <f t="shared" ca="1" si="267"/>
        <v>0</v>
      </c>
      <c r="AA289" s="134"/>
      <c r="AB289" s="128">
        <f t="shared" ca="1" si="245"/>
        <v>0</v>
      </c>
      <c r="AC289" s="128">
        <f t="shared" ca="1" si="246"/>
        <v>0</v>
      </c>
      <c r="AD289" s="128">
        <f t="shared" ca="1" si="247"/>
        <v>0</v>
      </c>
      <c r="AE289" s="128">
        <f t="shared" ca="1" si="248"/>
        <v>0</v>
      </c>
      <c r="AF289" s="128">
        <f t="shared" ca="1" si="249"/>
        <v>0</v>
      </c>
      <c r="AG289" s="128">
        <f t="shared" ca="1" si="250"/>
        <v>0</v>
      </c>
      <c r="AH289" s="128">
        <f t="shared" ca="1" si="251"/>
        <v>0</v>
      </c>
      <c r="AI289" s="128">
        <f t="shared" ca="1" si="252"/>
        <v>0</v>
      </c>
      <c r="AJ289" s="128">
        <f t="shared" ca="1" si="253"/>
        <v>0</v>
      </c>
      <c r="AK289" s="128">
        <f t="shared" ca="1" si="254"/>
        <v>0</v>
      </c>
      <c r="AL289" s="132">
        <f t="shared" ca="1" si="268"/>
        <v>0</v>
      </c>
      <c r="AM289" s="135"/>
      <c r="AN289" s="128">
        <f t="shared" ca="1" si="269"/>
        <v>0</v>
      </c>
      <c r="AO289" s="128">
        <f t="shared" ca="1" si="270"/>
        <v>0</v>
      </c>
      <c r="AP289" s="128">
        <f t="shared" ca="1" si="271"/>
        <v>0</v>
      </c>
      <c r="AQ289" s="128">
        <f t="shared" ca="1" si="272"/>
        <v>0</v>
      </c>
      <c r="AR289" s="128">
        <f t="shared" ca="1" si="273"/>
        <v>0</v>
      </c>
      <c r="AS289" s="128">
        <f t="shared" ca="1" si="274"/>
        <v>0</v>
      </c>
      <c r="AT289" s="128">
        <f t="shared" ca="1" si="275"/>
        <v>0</v>
      </c>
      <c r="AU289" s="128">
        <f t="shared" ca="1" si="276"/>
        <v>0</v>
      </c>
      <c r="AV289" s="128">
        <f t="shared" ca="1" si="277"/>
        <v>0</v>
      </c>
      <c r="AW289" s="128">
        <f t="shared" ca="1" si="278"/>
        <v>0</v>
      </c>
      <c r="AX289" s="132">
        <f t="shared" ca="1" si="255"/>
        <v>0</v>
      </c>
      <c r="AY289" s="132"/>
      <c r="AZ289" s="133">
        <f t="shared" ca="1" si="279"/>
        <v>0</v>
      </c>
      <c r="BA289" s="128">
        <f ca="1">IF(R288&lt;=0,0,IF($C289&lt;=SUM($AZ289:AZ289),0,IF(AO289+$C289-SUM($AZ289:AZ289)&gt;R288+AC289,R288+AC289-AO289,$C289-SUM($AZ289:AZ289))))</f>
        <v>0</v>
      </c>
      <c r="BB289" s="128">
        <f ca="1">IF(S288&lt;=0,0,IF($C289&lt;=SUM($AZ289:BA289),0,IF(AP289+$C289-SUM($AZ289:BA289)&gt;S288+AD289,S288+AD289-AP289,$C289-SUM($AZ289:BA289))))</f>
        <v>0</v>
      </c>
      <c r="BC289" s="128">
        <f ca="1">IF(T288&lt;=0,0,IF($C289&lt;=SUM($AZ289:BB289),0,IF(AQ289+$C289-SUM($AZ289:BB289)&gt;T288+AE289,T288+AE289-AQ289,$C289-SUM($AZ289:BB289))))</f>
        <v>0</v>
      </c>
      <c r="BD289" s="128">
        <f ca="1">IF(U288&lt;=0,0,IF($C289&lt;=SUM($AZ289:BC289),0,IF(AR289+$C289-SUM($AZ289:BC289)&gt;U288+AF289,U288+AF289-AR289,$C289-SUM($AZ289:BC289))))</f>
        <v>0</v>
      </c>
      <c r="BE289" s="128">
        <f ca="1">IF(V288&lt;=0,0,IF($C289&lt;=SUM($AZ289:BD289),0,IF(AS289+$C289-SUM($AZ289:BD289)&gt;V288+AG289,V288+AG289-AS289,$C289-SUM($AZ289:BD289))))</f>
        <v>0</v>
      </c>
      <c r="BF289" s="128">
        <f ca="1">IF(W288&lt;=0,0,IF($C289&lt;=SUM($AZ289:BE289),0,IF(AT289+$C289-SUM($AZ289:BE289)&gt;W288+AH289,W288+AH289-AT289,$C289-SUM($AZ289:BE289))))</f>
        <v>0</v>
      </c>
      <c r="BG289" s="128">
        <f ca="1">IF(X288&lt;=0,0,IF($C289&lt;=SUM($AZ289:BF289),0,IF(AU289+$C289-SUM($AZ289:BF289)&gt;X288+AI289,X288+AI289-AU289,$C289-SUM($AZ289:BF289))))</f>
        <v>0</v>
      </c>
      <c r="BH289" s="128">
        <f ca="1">IF(Y288&lt;=0,0,IF($C289&lt;=SUM($AZ289:BG289),0,IF(AV289+$C289-SUM($AZ289:BG289)&gt;Y288+AJ289,Y288+AJ289-AV289,$C289-SUM($AZ289:BG289))))</f>
        <v>0</v>
      </c>
      <c r="BI289" s="128">
        <f ca="1">IF(Z288&lt;=0,0,IF($C289&lt;=SUM($AZ289:BH289),0,IF(AW289+$C289-SUM($AZ289:BH289)&gt;Z288+AK289,Z288+AK289-AW289,$C289-SUM($AZ289:BH289))))</f>
        <v>0</v>
      </c>
    </row>
    <row r="290" spans="1:61" ht="11.1" customHeight="1" x14ac:dyDescent="0.25">
      <c r="A290" s="124" t="str">
        <f t="shared" ca="1" si="234"/>
        <v/>
      </c>
      <c r="B290" s="125" t="e">
        <f t="shared" ca="1" si="256"/>
        <v>#N/A</v>
      </c>
      <c r="C290" s="126" t="str">
        <f ca="1">IF(A290="","",IF(snowball,IF(($E$5-AX290)&lt;0,0,$E$5-AX290),0)+D290)</f>
        <v/>
      </c>
      <c r="D290" s="127"/>
      <c r="E290" s="128">
        <f t="shared" ca="1" si="235"/>
        <v>0</v>
      </c>
      <c r="F290" s="128">
        <f t="shared" ca="1" si="236"/>
        <v>0</v>
      </c>
      <c r="G290" s="128">
        <f t="shared" ca="1" si="237"/>
        <v>0</v>
      </c>
      <c r="H290" s="128">
        <f t="shared" ca="1" si="238"/>
        <v>0</v>
      </c>
      <c r="I290" s="128">
        <f t="shared" ca="1" si="239"/>
        <v>0</v>
      </c>
      <c r="J290" s="128">
        <f t="shared" ca="1" si="240"/>
        <v>0</v>
      </c>
      <c r="K290" s="128">
        <f t="shared" ca="1" si="241"/>
        <v>0</v>
      </c>
      <c r="L290" s="128">
        <f t="shared" ca="1" si="242"/>
        <v>0</v>
      </c>
      <c r="M290" s="128">
        <f t="shared" ca="1" si="243"/>
        <v>0</v>
      </c>
      <c r="N290" s="128">
        <f t="shared" ca="1" si="244"/>
        <v>0</v>
      </c>
      <c r="O290" s="129"/>
      <c r="P290" s="128">
        <f t="shared" ca="1" si="257"/>
        <v>0</v>
      </c>
      <c r="Q290" s="128">
        <f t="shared" ca="1" si="258"/>
        <v>0</v>
      </c>
      <c r="R290" s="128">
        <f t="shared" ca="1" si="259"/>
        <v>0</v>
      </c>
      <c r="S290" s="128">
        <f t="shared" ca="1" si="260"/>
        <v>0</v>
      </c>
      <c r="T290" s="128">
        <f t="shared" ca="1" si="261"/>
        <v>0</v>
      </c>
      <c r="U290" s="128">
        <f t="shared" ca="1" si="262"/>
        <v>0</v>
      </c>
      <c r="V290" s="128">
        <f t="shared" ca="1" si="263"/>
        <v>0</v>
      </c>
      <c r="W290" s="128">
        <f t="shared" ca="1" si="264"/>
        <v>0</v>
      </c>
      <c r="X290" s="128">
        <f t="shared" ca="1" si="265"/>
        <v>0</v>
      </c>
      <c r="Y290" s="128">
        <f t="shared" ca="1" si="266"/>
        <v>0</v>
      </c>
      <c r="Z290" s="128">
        <f t="shared" ca="1" si="267"/>
        <v>0</v>
      </c>
      <c r="AA290" s="134"/>
      <c r="AB290" s="128">
        <f t="shared" ca="1" si="245"/>
        <v>0</v>
      </c>
      <c r="AC290" s="128">
        <f t="shared" ca="1" si="246"/>
        <v>0</v>
      </c>
      <c r="AD290" s="128">
        <f t="shared" ca="1" si="247"/>
        <v>0</v>
      </c>
      <c r="AE290" s="128">
        <f t="shared" ca="1" si="248"/>
        <v>0</v>
      </c>
      <c r="AF290" s="128">
        <f t="shared" ca="1" si="249"/>
        <v>0</v>
      </c>
      <c r="AG290" s="128">
        <f t="shared" ca="1" si="250"/>
        <v>0</v>
      </c>
      <c r="AH290" s="128">
        <f t="shared" ca="1" si="251"/>
        <v>0</v>
      </c>
      <c r="AI290" s="128">
        <f t="shared" ca="1" si="252"/>
        <v>0</v>
      </c>
      <c r="AJ290" s="128">
        <f t="shared" ca="1" si="253"/>
        <v>0</v>
      </c>
      <c r="AK290" s="128">
        <f t="shared" ca="1" si="254"/>
        <v>0</v>
      </c>
      <c r="AL290" s="132">
        <f t="shared" ca="1" si="268"/>
        <v>0</v>
      </c>
      <c r="AM290" s="135"/>
      <c r="AN290" s="128">
        <f t="shared" ca="1" si="269"/>
        <v>0</v>
      </c>
      <c r="AO290" s="128">
        <f t="shared" ca="1" si="270"/>
        <v>0</v>
      </c>
      <c r="AP290" s="128">
        <f t="shared" ca="1" si="271"/>
        <v>0</v>
      </c>
      <c r="AQ290" s="128">
        <f t="shared" ca="1" si="272"/>
        <v>0</v>
      </c>
      <c r="AR290" s="128">
        <f t="shared" ca="1" si="273"/>
        <v>0</v>
      </c>
      <c r="AS290" s="128">
        <f t="shared" ca="1" si="274"/>
        <v>0</v>
      </c>
      <c r="AT290" s="128">
        <f t="shared" ca="1" si="275"/>
        <v>0</v>
      </c>
      <c r="AU290" s="128">
        <f t="shared" ca="1" si="276"/>
        <v>0</v>
      </c>
      <c r="AV290" s="128">
        <f t="shared" ca="1" si="277"/>
        <v>0</v>
      </c>
      <c r="AW290" s="128">
        <f t="shared" ca="1" si="278"/>
        <v>0</v>
      </c>
      <c r="AX290" s="132">
        <f t="shared" ca="1" si="255"/>
        <v>0</v>
      </c>
      <c r="AY290" s="132"/>
      <c r="AZ290" s="133">
        <f t="shared" ca="1" si="279"/>
        <v>0</v>
      </c>
      <c r="BA290" s="128">
        <f ca="1">IF(R289&lt;=0,0,IF($C290&lt;=SUM($AZ290:AZ290),0,IF(AO290+$C290-SUM($AZ290:AZ290)&gt;R289+AC290,R289+AC290-AO290,$C290-SUM($AZ290:AZ290))))</f>
        <v>0</v>
      </c>
      <c r="BB290" s="128">
        <f ca="1">IF(S289&lt;=0,0,IF($C290&lt;=SUM($AZ290:BA290),0,IF(AP290+$C290-SUM($AZ290:BA290)&gt;S289+AD290,S289+AD290-AP290,$C290-SUM($AZ290:BA290))))</f>
        <v>0</v>
      </c>
      <c r="BC290" s="128">
        <f ca="1">IF(T289&lt;=0,0,IF($C290&lt;=SUM($AZ290:BB290),0,IF(AQ290+$C290-SUM($AZ290:BB290)&gt;T289+AE290,T289+AE290-AQ290,$C290-SUM($AZ290:BB290))))</f>
        <v>0</v>
      </c>
      <c r="BD290" s="128">
        <f ca="1">IF(U289&lt;=0,0,IF($C290&lt;=SUM($AZ290:BC290),0,IF(AR290+$C290-SUM($AZ290:BC290)&gt;U289+AF290,U289+AF290-AR290,$C290-SUM($AZ290:BC290))))</f>
        <v>0</v>
      </c>
      <c r="BE290" s="128">
        <f ca="1">IF(V289&lt;=0,0,IF($C290&lt;=SUM($AZ290:BD290),0,IF(AS290+$C290-SUM($AZ290:BD290)&gt;V289+AG290,V289+AG290-AS290,$C290-SUM($AZ290:BD290))))</f>
        <v>0</v>
      </c>
      <c r="BF290" s="128">
        <f ca="1">IF(W289&lt;=0,0,IF($C290&lt;=SUM($AZ290:BE290),0,IF(AT290+$C290-SUM($AZ290:BE290)&gt;W289+AH290,W289+AH290-AT290,$C290-SUM($AZ290:BE290))))</f>
        <v>0</v>
      </c>
      <c r="BG290" s="128">
        <f ca="1">IF(X289&lt;=0,0,IF($C290&lt;=SUM($AZ290:BF290),0,IF(AU290+$C290-SUM($AZ290:BF290)&gt;X289+AI290,X289+AI290-AU290,$C290-SUM($AZ290:BF290))))</f>
        <v>0</v>
      </c>
      <c r="BH290" s="128">
        <f ca="1">IF(Y289&lt;=0,0,IF($C290&lt;=SUM($AZ290:BG290),0,IF(AV290+$C290-SUM($AZ290:BG290)&gt;Y289+AJ290,Y289+AJ290-AV290,$C290-SUM($AZ290:BG290))))</f>
        <v>0</v>
      </c>
      <c r="BI290" s="128">
        <f ca="1">IF(Z289&lt;=0,0,IF($C290&lt;=SUM($AZ290:BH290),0,IF(AW290+$C290-SUM($AZ290:BH290)&gt;Z289+AK290,Z289+AK290-AW290,$C290-SUM($AZ290:BH290))))</f>
        <v>0</v>
      </c>
    </row>
    <row r="291" spans="1:61" ht="11.1" customHeight="1" x14ac:dyDescent="0.25">
      <c r="A291" s="124" t="str">
        <f t="shared" ca="1" si="234"/>
        <v/>
      </c>
      <c r="B291" s="125" t="e">
        <f t="shared" ca="1" si="256"/>
        <v>#N/A</v>
      </c>
      <c r="C291" s="126" t="str">
        <f ca="1">IF(A291="","",IF(snowball,IF(($E$5-AX291)&lt;0,0,$E$5-AX291),0)+D291)</f>
        <v/>
      </c>
      <c r="D291" s="127"/>
      <c r="E291" s="128">
        <f t="shared" ca="1" si="235"/>
        <v>0</v>
      </c>
      <c r="F291" s="128">
        <f t="shared" ca="1" si="236"/>
        <v>0</v>
      </c>
      <c r="G291" s="128">
        <f t="shared" ca="1" si="237"/>
        <v>0</v>
      </c>
      <c r="H291" s="128">
        <f t="shared" ca="1" si="238"/>
        <v>0</v>
      </c>
      <c r="I291" s="128">
        <f t="shared" ca="1" si="239"/>
        <v>0</v>
      </c>
      <c r="J291" s="128">
        <f t="shared" ca="1" si="240"/>
        <v>0</v>
      </c>
      <c r="K291" s="128">
        <f t="shared" ca="1" si="241"/>
        <v>0</v>
      </c>
      <c r="L291" s="128">
        <f t="shared" ca="1" si="242"/>
        <v>0</v>
      </c>
      <c r="M291" s="128">
        <f t="shared" ca="1" si="243"/>
        <v>0</v>
      </c>
      <c r="N291" s="128">
        <f t="shared" ca="1" si="244"/>
        <v>0</v>
      </c>
      <c r="O291" s="129"/>
      <c r="P291" s="128">
        <f t="shared" ca="1" si="257"/>
        <v>0</v>
      </c>
      <c r="Q291" s="128">
        <f t="shared" ca="1" si="258"/>
        <v>0</v>
      </c>
      <c r="R291" s="128">
        <f t="shared" ca="1" si="259"/>
        <v>0</v>
      </c>
      <c r="S291" s="128">
        <f t="shared" ca="1" si="260"/>
        <v>0</v>
      </c>
      <c r="T291" s="128">
        <f t="shared" ca="1" si="261"/>
        <v>0</v>
      </c>
      <c r="U291" s="128">
        <f t="shared" ca="1" si="262"/>
        <v>0</v>
      </c>
      <c r="V291" s="128">
        <f t="shared" ca="1" si="263"/>
        <v>0</v>
      </c>
      <c r="W291" s="128">
        <f t="shared" ca="1" si="264"/>
        <v>0</v>
      </c>
      <c r="X291" s="128">
        <f t="shared" ca="1" si="265"/>
        <v>0</v>
      </c>
      <c r="Y291" s="128">
        <f t="shared" ca="1" si="266"/>
        <v>0</v>
      </c>
      <c r="Z291" s="128">
        <f t="shared" ca="1" si="267"/>
        <v>0</v>
      </c>
      <c r="AA291" s="134"/>
      <c r="AB291" s="128">
        <f t="shared" ca="1" si="245"/>
        <v>0</v>
      </c>
      <c r="AC291" s="128">
        <f t="shared" ca="1" si="246"/>
        <v>0</v>
      </c>
      <c r="AD291" s="128">
        <f t="shared" ca="1" si="247"/>
        <v>0</v>
      </c>
      <c r="AE291" s="128">
        <f t="shared" ca="1" si="248"/>
        <v>0</v>
      </c>
      <c r="AF291" s="128">
        <f t="shared" ca="1" si="249"/>
        <v>0</v>
      </c>
      <c r="AG291" s="128">
        <f t="shared" ca="1" si="250"/>
        <v>0</v>
      </c>
      <c r="AH291" s="128">
        <f t="shared" ca="1" si="251"/>
        <v>0</v>
      </c>
      <c r="AI291" s="128">
        <f t="shared" ca="1" si="252"/>
        <v>0</v>
      </c>
      <c r="AJ291" s="128">
        <f t="shared" ca="1" si="253"/>
        <v>0</v>
      </c>
      <c r="AK291" s="128">
        <f t="shared" ca="1" si="254"/>
        <v>0</v>
      </c>
      <c r="AL291" s="132">
        <f t="shared" ca="1" si="268"/>
        <v>0</v>
      </c>
      <c r="AM291" s="135"/>
      <c r="AN291" s="128">
        <f t="shared" ca="1" si="269"/>
        <v>0</v>
      </c>
      <c r="AO291" s="128">
        <f t="shared" ca="1" si="270"/>
        <v>0</v>
      </c>
      <c r="AP291" s="128">
        <f t="shared" ca="1" si="271"/>
        <v>0</v>
      </c>
      <c r="AQ291" s="128">
        <f t="shared" ca="1" si="272"/>
        <v>0</v>
      </c>
      <c r="AR291" s="128">
        <f t="shared" ca="1" si="273"/>
        <v>0</v>
      </c>
      <c r="AS291" s="128">
        <f t="shared" ca="1" si="274"/>
        <v>0</v>
      </c>
      <c r="AT291" s="128">
        <f t="shared" ca="1" si="275"/>
        <v>0</v>
      </c>
      <c r="AU291" s="128">
        <f t="shared" ca="1" si="276"/>
        <v>0</v>
      </c>
      <c r="AV291" s="128">
        <f t="shared" ca="1" si="277"/>
        <v>0</v>
      </c>
      <c r="AW291" s="128">
        <f t="shared" ca="1" si="278"/>
        <v>0</v>
      </c>
      <c r="AX291" s="132">
        <f t="shared" ca="1" si="255"/>
        <v>0</v>
      </c>
      <c r="AY291" s="132"/>
      <c r="AZ291" s="133">
        <f t="shared" ca="1" si="279"/>
        <v>0</v>
      </c>
      <c r="BA291" s="128">
        <f ca="1">IF(R290&lt;=0,0,IF($C291&lt;=SUM($AZ291:AZ291),0,IF(AO291+$C291-SUM($AZ291:AZ291)&gt;R290+AC291,R290+AC291-AO291,$C291-SUM($AZ291:AZ291))))</f>
        <v>0</v>
      </c>
      <c r="BB291" s="128">
        <f ca="1">IF(S290&lt;=0,0,IF($C291&lt;=SUM($AZ291:BA291),0,IF(AP291+$C291-SUM($AZ291:BA291)&gt;S290+AD291,S290+AD291-AP291,$C291-SUM($AZ291:BA291))))</f>
        <v>0</v>
      </c>
      <c r="BC291" s="128">
        <f ca="1">IF(T290&lt;=0,0,IF($C291&lt;=SUM($AZ291:BB291),0,IF(AQ291+$C291-SUM($AZ291:BB291)&gt;T290+AE291,T290+AE291-AQ291,$C291-SUM($AZ291:BB291))))</f>
        <v>0</v>
      </c>
      <c r="BD291" s="128">
        <f ca="1">IF(U290&lt;=0,0,IF($C291&lt;=SUM($AZ291:BC291),0,IF(AR291+$C291-SUM($AZ291:BC291)&gt;U290+AF291,U290+AF291-AR291,$C291-SUM($AZ291:BC291))))</f>
        <v>0</v>
      </c>
      <c r="BE291" s="128">
        <f ca="1">IF(V290&lt;=0,0,IF($C291&lt;=SUM($AZ291:BD291),0,IF(AS291+$C291-SUM($AZ291:BD291)&gt;V290+AG291,V290+AG291-AS291,$C291-SUM($AZ291:BD291))))</f>
        <v>0</v>
      </c>
      <c r="BF291" s="128">
        <f ca="1">IF(W290&lt;=0,0,IF($C291&lt;=SUM($AZ291:BE291),0,IF(AT291+$C291-SUM($AZ291:BE291)&gt;W290+AH291,W290+AH291-AT291,$C291-SUM($AZ291:BE291))))</f>
        <v>0</v>
      </c>
      <c r="BG291" s="128">
        <f ca="1">IF(X290&lt;=0,0,IF($C291&lt;=SUM($AZ291:BF291),0,IF(AU291+$C291-SUM($AZ291:BF291)&gt;X290+AI291,X290+AI291-AU291,$C291-SUM($AZ291:BF291))))</f>
        <v>0</v>
      </c>
      <c r="BH291" s="128">
        <f ca="1">IF(Y290&lt;=0,0,IF($C291&lt;=SUM($AZ291:BG291),0,IF(AV291+$C291-SUM($AZ291:BG291)&gt;Y290+AJ291,Y290+AJ291-AV291,$C291-SUM($AZ291:BG291))))</f>
        <v>0</v>
      </c>
      <c r="BI291" s="128">
        <f ca="1">IF(Z290&lt;=0,0,IF($C291&lt;=SUM($AZ291:BH291),0,IF(AW291+$C291-SUM($AZ291:BH291)&gt;Z290+AK291,Z290+AK291-AW291,$C291-SUM($AZ291:BH291))))</f>
        <v>0</v>
      </c>
    </row>
    <row r="292" spans="1:61" ht="11.1" customHeight="1" x14ac:dyDescent="0.25">
      <c r="A292" s="124" t="str">
        <f t="shared" ca="1" si="234"/>
        <v/>
      </c>
      <c r="B292" s="125" t="e">
        <f t="shared" ca="1" si="256"/>
        <v>#N/A</v>
      </c>
      <c r="C292" s="126" t="str">
        <f ca="1">IF(A292="","",IF(snowball,IF(($E$5-AX292)&lt;0,0,$E$5-AX292),0)+D292)</f>
        <v/>
      </c>
      <c r="D292" s="127"/>
      <c r="E292" s="128">
        <f t="shared" ca="1" si="235"/>
        <v>0</v>
      </c>
      <c r="F292" s="128">
        <f t="shared" ca="1" si="236"/>
        <v>0</v>
      </c>
      <c r="G292" s="128">
        <f t="shared" ca="1" si="237"/>
        <v>0</v>
      </c>
      <c r="H292" s="128">
        <f t="shared" ca="1" si="238"/>
        <v>0</v>
      </c>
      <c r="I292" s="128">
        <f t="shared" ca="1" si="239"/>
        <v>0</v>
      </c>
      <c r="J292" s="128">
        <f t="shared" ca="1" si="240"/>
        <v>0</v>
      </c>
      <c r="K292" s="128">
        <f t="shared" ca="1" si="241"/>
        <v>0</v>
      </c>
      <c r="L292" s="128">
        <f t="shared" ca="1" si="242"/>
        <v>0</v>
      </c>
      <c r="M292" s="128">
        <f t="shared" ca="1" si="243"/>
        <v>0</v>
      </c>
      <c r="N292" s="128">
        <f t="shared" ca="1" si="244"/>
        <v>0</v>
      </c>
      <c r="O292" s="129"/>
      <c r="P292" s="128">
        <f t="shared" ca="1" si="257"/>
        <v>0</v>
      </c>
      <c r="Q292" s="128">
        <f t="shared" ca="1" si="258"/>
        <v>0</v>
      </c>
      <c r="R292" s="128">
        <f t="shared" ca="1" si="259"/>
        <v>0</v>
      </c>
      <c r="S292" s="128">
        <f t="shared" ca="1" si="260"/>
        <v>0</v>
      </c>
      <c r="T292" s="128">
        <f t="shared" ca="1" si="261"/>
        <v>0</v>
      </c>
      <c r="U292" s="128">
        <f t="shared" ca="1" si="262"/>
        <v>0</v>
      </c>
      <c r="V292" s="128">
        <f t="shared" ca="1" si="263"/>
        <v>0</v>
      </c>
      <c r="W292" s="128">
        <f t="shared" ca="1" si="264"/>
        <v>0</v>
      </c>
      <c r="X292" s="128">
        <f t="shared" ca="1" si="265"/>
        <v>0</v>
      </c>
      <c r="Y292" s="128">
        <f t="shared" ca="1" si="266"/>
        <v>0</v>
      </c>
      <c r="Z292" s="128">
        <f t="shared" ca="1" si="267"/>
        <v>0</v>
      </c>
      <c r="AA292" s="134"/>
      <c r="AB292" s="128">
        <f t="shared" ca="1" si="245"/>
        <v>0</v>
      </c>
      <c r="AC292" s="128">
        <f t="shared" ca="1" si="246"/>
        <v>0</v>
      </c>
      <c r="AD292" s="128">
        <f t="shared" ca="1" si="247"/>
        <v>0</v>
      </c>
      <c r="AE292" s="128">
        <f t="shared" ca="1" si="248"/>
        <v>0</v>
      </c>
      <c r="AF292" s="128">
        <f t="shared" ca="1" si="249"/>
        <v>0</v>
      </c>
      <c r="AG292" s="128">
        <f t="shared" ca="1" si="250"/>
        <v>0</v>
      </c>
      <c r="AH292" s="128">
        <f t="shared" ca="1" si="251"/>
        <v>0</v>
      </c>
      <c r="AI292" s="128">
        <f t="shared" ca="1" si="252"/>
        <v>0</v>
      </c>
      <c r="AJ292" s="128">
        <f t="shared" ca="1" si="253"/>
        <v>0</v>
      </c>
      <c r="AK292" s="128">
        <f t="shared" ca="1" si="254"/>
        <v>0</v>
      </c>
      <c r="AL292" s="132">
        <f t="shared" ca="1" si="268"/>
        <v>0</v>
      </c>
      <c r="AM292" s="135"/>
      <c r="AN292" s="128">
        <f t="shared" ca="1" si="269"/>
        <v>0</v>
      </c>
      <c r="AO292" s="128">
        <f t="shared" ca="1" si="270"/>
        <v>0</v>
      </c>
      <c r="AP292" s="128">
        <f t="shared" ca="1" si="271"/>
        <v>0</v>
      </c>
      <c r="AQ292" s="128">
        <f t="shared" ca="1" si="272"/>
        <v>0</v>
      </c>
      <c r="AR292" s="128">
        <f t="shared" ca="1" si="273"/>
        <v>0</v>
      </c>
      <c r="AS292" s="128">
        <f t="shared" ca="1" si="274"/>
        <v>0</v>
      </c>
      <c r="AT292" s="128">
        <f t="shared" ca="1" si="275"/>
        <v>0</v>
      </c>
      <c r="AU292" s="128">
        <f t="shared" ca="1" si="276"/>
        <v>0</v>
      </c>
      <c r="AV292" s="128">
        <f t="shared" ca="1" si="277"/>
        <v>0</v>
      </c>
      <c r="AW292" s="128">
        <f t="shared" ca="1" si="278"/>
        <v>0</v>
      </c>
      <c r="AX292" s="132">
        <f t="shared" ca="1" si="255"/>
        <v>0</v>
      </c>
      <c r="AY292" s="132"/>
      <c r="AZ292" s="133">
        <f t="shared" ca="1" si="279"/>
        <v>0</v>
      </c>
      <c r="BA292" s="128">
        <f ca="1">IF(R291&lt;=0,0,IF($C292&lt;=SUM($AZ292:AZ292),0,IF(AO292+$C292-SUM($AZ292:AZ292)&gt;R291+AC292,R291+AC292-AO292,$C292-SUM($AZ292:AZ292))))</f>
        <v>0</v>
      </c>
      <c r="BB292" s="128">
        <f ca="1">IF(S291&lt;=0,0,IF($C292&lt;=SUM($AZ292:BA292),0,IF(AP292+$C292-SUM($AZ292:BA292)&gt;S291+AD292,S291+AD292-AP292,$C292-SUM($AZ292:BA292))))</f>
        <v>0</v>
      </c>
      <c r="BC292" s="128">
        <f ca="1">IF(T291&lt;=0,0,IF($C292&lt;=SUM($AZ292:BB292),0,IF(AQ292+$C292-SUM($AZ292:BB292)&gt;T291+AE292,T291+AE292-AQ292,$C292-SUM($AZ292:BB292))))</f>
        <v>0</v>
      </c>
      <c r="BD292" s="128">
        <f ca="1">IF(U291&lt;=0,0,IF($C292&lt;=SUM($AZ292:BC292),0,IF(AR292+$C292-SUM($AZ292:BC292)&gt;U291+AF292,U291+AF292-AR292,$C292-SUM($AZ292:BC292))))</f>
        <v>0</v>
      </c>
      <c r="BE292" s="128">
        <f ca="1">IF(V291&lt;=0,0,IF($C292&lt;=SUM($AZ292:BD292),0,IF(AS292+$C292-SUM($AZ292:BD292)&gt;V291+AG292,V291+AG292-AS292,$C292-SUM($AZ292:BD292))))</f>
        <v>0</v>
      </c>
      <c r="BF292" s="128">
        <f ca="1">IF(W291&lt;=0,0,IF($C292&lt;=SUM($AZ292:BE292),0,IF(AT292+$C292-SUM($AZ292:BE292)&gt;W291+AH292,W291+AH292-AT292,$C292-SUM($AZ292:BE292))))</f>
        <v>0</v>
      </c>
      <c r="BG292" s="128">
        <f ca="1">IF(X291&lt;=0,0,IF($C292&lt;=SUM($AZ292:BF292),0,IF(AU292+$C292-SUM($AZ292:BF292)&gt;X291+AI292,X291+AI292-AU292,$C292-SUM($AZ292:BF292))))</f>
        <v>0</v>
      </c>
      <c r="BH292" s="128">
        <f ca="1">IF(Y291&lt;=0,0,IF($C292&lt;=SUM($AZ292:BG292),0,IF(AV292+$C292-SUM($AZ292:BG292)&gt;Y291+AJ292,Y291+AJ292-AV292,$C292-SUM($AZ292:BG292))))</f>
        <v>0</v>
      </c>
      <c r="BI292" s="128">
        <f ca="1">IF(Z291&lt;=0,0,IF($C292&lt;=SUM($AZ292:BH292),0,IF(AW292+$C292-SUM($AZ292:BH292)&gt;Z291+AK292,Z291+AK292-AW292,$C292-SUM($AZ292:BH292))))</f>
        <v>0</v>
      </c>
    </row>
    <row r="293" spans="1:61" ht="11.1" customHeight="1" x14ac:dyDescent="0.25">
      <c r="A293" s="124" t="str">
        <f t="shared" ca="1" si="234"/>
        <v/>
      </c>
      <c r="B293" s="125" t="e">
        <f t="shared" ca="1" si="256"/>
        <v>#N/A</v>
      </c>
      <c r="C293" s="126" t="str">
        <f ca="1">IF(A293="","",IF(snowball,IF(($E$5-AX293)&lt;0,0,$E$5-AX293),0)+D293)</f>
        <v/>
      </c>
      <c r="D293" s="127"/>
      <c r="E293" s="128">
        <f t="shared" ca="1" si="235"/>
        <v>0</v>
      </c>
      <c r="F293" s="128">
        <f t="shared" ca="1" si="236"/>
        <v>0</v>
      </c>
      <c r="G293" s="128">
        <f t="shared" ca="1" si="237"/>
        <v>0</v>
      </c>
      <c r="H293" s="128">
        <f t="shared" ca="1" si="238"/>
        <v>0</v>
      </c>
      <c r="I293" s="128">
        <f t="shared" ca="1" si="239"/>
        <v>0</v>
      </c>
      <c r="J293" s="128">
        <f t="shared" ca="1" si="240"/>
        <v>0</v>
      </c>
      <c r="K293" s="128">
        <f t="shared" ca="1" si="241"/>
        <v>0</v>
      </c>
      <c r="L293" s="128">
        <f t="shared" ca="1" si="242"/>
        <v>0</v>
      </c>
      <c r="M293" s="128">
        <f t="shared" ca="1" si="243"/>
        <v>0</v>
      </c>
      <c r="N293" s="128">
        <f t="shared" ca="1" si="244"/>
        <v>0</v>
      </c>
      <c r="O293" s="129"/>
      <c r="P293" s="128">
        <f t="shared" ca="1" si="257"/>
        <v>0</v>
      </c>
      <c r="Q293" s="128">
        <f t="shared" ca="1" si="258"/>
        <v>0</v>
      </c>
      <c r="R293" s="128">
        <f t="shared" ca="1" si="259"/>
        <v>0</v>
      </c>
      <c r="S293" s="128">
        <f t="shared" ca="1" si="260"/>
        <v>0</v>
      </c>
      <c r="T293" s="128">
        <f t="shared" ca="1" si="261"/>
        <v>0</v>
      </c>
      <c r="U293" s="128">
        <f t="shared" ca="1" si="262"/>
        <v>0</v>
      </c>
      <c r="V293" s="128">
        <f t="shared" ca="1" si="263"/>
        <v>0</v>
      </c>
      <c r="W293" s="128">
        <f t="shared" ca="1" si="264"/>
        <v>0</v>
      </c>
      <c r="X293" s="128">
        <f t="shared" ca="1" si="265"/>
        <v>0</v>
      </c>
      <c r="Y293" s="128">
        <f t="shared" ca="1" si="266"/>
        <v>0</v>
      </c>
      <c r="Z293" s="128">
        <f t="shared" ca="1" si="267"/>
        <v>0</v>
      </c>
      <c r="AA293" s="134"/>
      <c r="AB293" s="128">
        <f t="shared" ca="1" si="245"/>
        <v>0</v>
      </c>
      <c r="AC293" s="128">
        <f t="shared" ca="1" si="246"/>
        <v>0</v>
      </c>
      <c r="AD293" s="128">
        <f t="shared" ca="1" si="247"/>
        <v>0</v>
      </c>
      <c r="AE293" s="128">
        <f t="shared" ca="1" si="248"/>
        <v>0</v>
      </c>
      <c r="AF293" s="128">
        <f t="shared" ca="1" si="249"/>
        <v>0</v>
      </c>
      <c r="AG293" s="128">
        <f t="shared" ca="1" si="250"/>
        <v>0</v>
      </c>
      <c r="AH293" s="128">
        <f t="shared" ca="1" si="251"/>
        <v>0</v>
      </c>
      <c r="AI293" s="128">
        <f t="shared" ca="1" si="252"/>
        <v>0</v>
      </c>
      <c r="AJ293" s="128">
        <f t="shared" ca="1" si="253"/>
        <v>0</v>
      </c>
      <c r="AK293" s="128">
        <f t="shared" ca="1" si="254"/>
        <v>0</v>
      </c>
      <c r="AL293" s="132">
        <f t="shared" ca="1" si="268"/>
        <v>0</v>
      </c>
      <c r="AM293" s="135"/>
      <c r="AN293" s="128">
        <f t="shared" ca="1" si="269"/>
        <v>0</v>
      </c>
      <c r="AO293" s="128">
        <f t="shared" ca="1" si="270"/>
        <v>0</v>
      </c>
      <c r="AP293" s="128">
        <f t="shared" ca="1" si="271"/>
        <v>0</v>
      </c>
      <c r="AQ293" s="128">
        <f t="shared" ca="1" si="272"/>
        <v>0</v>
      </c>
      <c r="AR293" s="128">
        <f t="shared" ca="1" si="273"/>
        <v>0</v>
      </c>
      <c r="AS293" s="128">
        <f t="shared" ca="1" si="274"/>
        <v>0</v>
      </c>
      <c r="AT293" s="128">
        <f t="shared" ca="1" si="275"/>
        <v>0</v>
      </c>
      <c r="AU293" s="128">
        <f t="shared" ca="1" si="276"/>
        <v>0</v>
      </c>
      <c r="AV293" s="128">
        <f t="shared" ca="1" si="277"/>
        <v>0</v>
      </c>
      <c r="AW293" s="128">
        <f t="shared" ca="1" si="278"/>
        <v>0</v>
      </c>
      <c r="AX293" s="132">
        <f t="shared" ca="1" si="255"/>
        <v>0</v>
      </c>
      <c r="AY293" s="132"/>
      <c r="AZ293" s="133">
        <f t="shared" ca="1" si="279"/>
        <v>0</v>
      </c>
      <c r="BA293" s="128">
        <f ca="1">IF(R292&lt;=0,0,IF($C293&lt;=SUM($AZ293:AZ293),0,IF(AO293+$C293-SUM($AZ293:AZ293)&gt;R292+AC293,R292+AC293-AO293,$C293-SUM($AZ293:AZ293))))</f>
        <v>0</v>
      </c>
      <c r="BB293" s="128">
        <f ca="1">IF(S292&lt;=0,0,IF($C293&lt;=SUM($AZ293:BA293),0,IF(AP293+$C293-SUM($AZ293:BA293)&gt;S292+AD293,S292+AD293-AP293,$C293-SUM($AZ293:BA293))))</f>
        <v>0</v>
      </c>
      <c r="BC293" s="128">
        <f ca="1">IF(T292&lt;=0,0,IF($C293&lt;=SUM($AZ293:BB293),0,IF(AQ293+$C293-SUM($AZ293:BB293)&gt;T292+AE293,T292+AE293-AQ293,$C293-SUM($AZ293:BB293))))</f>
        <v>0</v>
      </c>
      <c r="BD293" s="128">
        <f ca="1">IF(U292&lt;=0,0,IF($C293&lt;=SUM($AZ293:BC293),0,IF(AR293+$C293-SUM($AZ293:BC293)&gt;U292+AF293,U292+AF293-AR293,$C293-SUM($AZ293:BC293))))</f>
        <v>0</v>
      </c>
      <c r="BE293" s="128">
        <f ca="1">IF(V292&lt;=0,0,IF($C293&lt;=SUM($AZ293:BD293),0,IF(AS293+$C293-SUM($AZ293:BD293)&gt;V292+AG293,V292+AG293-AS293,$C293-SUM($AZ293:BD293))))</f>
        <v>0</v>
      </c>
      <c r="BF293" s="128">
        <f ca="1">IF(W292&lt;=0,0,IF($C293&lt;=SUM($AZ293:BE293),0,IF(AT293+$C293-SUM($AZ293:BE293)&gt;W292+AH293,W292+AH293-AT293,$C293-SUM($AZ293:BE293))))</f>
        <v>0</v>
      </c>
      <c r="BG293" s="128">
        <f ca="1">IF(X292&lt;=0,0,IF($C293&lt;=SUM($AZ293:BF293),0,IF(AU293+$C293-SUM($AZ293:BF293)&gt;X292+AI293,X292+AI293-AU293,$C293-SUM($AZ293:BF293))))</f>
        <v>0</v>
      </c>
      <c r="BH293" s="128">
        <f ca="1">IF(Y292&lt;=0,0,IF($C293&lt;=SUM($AZ293:BG293),0,IF(AV293+$C293-SUM($AZ293:BG293)&gt;Y292+AJ293,Y292+AJ293-AV293,$C293-SUM($AZ293:BG293))))</f>
        <v>0</v>
      </c>
      <c r="BI293" s="128">
        <f ca="1">IF(Z292&lt;=0,0,IF($C293&lt;=SUM($AZ293:BH293),0,IF(AW293+$C293-SUM($AZ293:BH293)&gt;Z292+AK293,Z292+AK293-AW293,$C293-SUM($AZ293:BH293))))</f>
        <v>0</v>
      </c>
    </row>
    <row r="294" spans="1:61" ht="11.1" customHeight="1" x14ac:dyDescent="0.25">
      <c r="A294" s="124" t="str">
        <f t="shared" ca="1" si="234"/>
        <v/>
      </c>
      <c r="B294" s="125" t="e">
        <f t="shared" ca="1" si="256"/>
        <v>#N/A</v>
      </c>
      <c r="C294" s="126" t="str">
        <f ca="1">IF(A294="","",IF(snowball,IF(($E$5-AX294)&lt;0,0,$E$5-AX294),0)+D294)</f>
        <v/>
      </c>
      <c r="D294" s="127"/>
      <c r="E294" s="128">
        <f t="shared" ca="1" si="235"/>
        <v>0</v>
      </c>
      <c r="F294" s="128">
        <f t="shared" ca="1" si="236"/>
        <v>0</v>
      </c>
      <c r="G294" s="128">
        <f t="shared" ca="1" si="237"/>
        <v>0</v>
      </c>
      <c r="H294" s="128">
        <f t="shared" ca="1" si="238"/>
        <v>0</v>
      </c>
      <c r="I294" s="128">
        <f t="shared" ca="1" si="239"/>
        <v>0</v>
      </c>
      <c r="J294" s="128">
        <f t="shared" ca="1" si="240"/>
        <v>0</v>
      </c>
      <c r="K294" s="128">
        <f t="shared" ca="1" si="241"/>
        <v>0</v>
      </c>
      <c r="L294" s="128">
        <f t="shared" ca="1" si="242"/>
        <v>0</v>
      </c>
      <c r="M294" s="128">
        <f t="shared" ca="1" si="243"/>
        <v>0</v>
      </c>
      <c r="N294" s="128">
        <f t="shared" ca="1" si="244"/>
        <v>0</v>
      </c>
      <c r="O294" s="129"/>
      <c r="P294" s="128">
        <f t="shared" ca="1" si="257"/>
        <v>0</v>
      </c>
      <c r="Q294" s="128">
        <f t="shared" ca="1" si="258"/>
        <v>0</v>
      </c>
      <c r="R294" s="128">
        <f t="shared" ca="1" si="259"/>
        <v>0</v>
      </c>
      <c r="S294" s="128">
        <f t="shared" ca="1" si="260"/>
        <v>0</v>
      </c>
      <c r="T294" s="128">
        <f t="shared" ca="1" si="261"/>
        <v>0</v>
      </c>
      <c r="U294" s="128">
        <f t="shared" ca="1" si="262"/>
        <v>0</v>
      </c>
      <c r="V294" s="128">
        <f t="shared" ca="1" si="263"/>
        <v>0</v>
      </c>
      <c r="W294" s="128">
        <f t="shared" ca="1" si="264"/>
        <v>0</v>
      </c>
      <c r="X294" s="128">
        <f t="shared" ca="1" si="265"/>
        <v>0</v>
      </c>
      <c r="Y294" s="128">
        <f t="shared" ca="1" si="266"/>
        <v>0</v>
      </c>
      <c r="Z294" s="128">
        <f t="shared" ca="1" si="267"/>
        <v>0</v>
      </c>
      <c r="AA294" s="134"/>
      <c r="AB294" s="128">
        <f t="shared" ca="1" si="245"/>
        <v>0</v>
      </c>
      <c r="AC294" s="128">
        <f t="shared" ca="1" si="246"/>
        <v>0</v>
      </c>
      <c r="AD294" s="128">
        <f t="shared" ca="1" si="247"/>
        <v>0</v>
      </c>
      <c r="AE294" s="128">
        <f t="shared" ca="1" si="248"/>
        <v>0</v>
      </c>
      <c r="AF294" s="128">
        <f t="shared" ca="1" si="249"/>
        <v>0</v>
      </c>
      <c r="AG294" s="128">
        <f t="shared" ca="1" si="250"/>
        <v>0</v>
      </c>
      <c r="AH294" s="128">
        <f t="shared" ca="1" si="251"/>
        <v>0</v>
      </c>
      <c r="AI294" s="128">
        <f t="shared" ca="1" si="252"/>
        <v>0</v>
      </c>
      <c r="AJ294" s="128">
        <f t="shared" ca="1" si="253"/>
        <v>0</v>
      </c>
      <c r="AK294" s="128">
        <f t="shared" ca="1" si="254"/>
        <v>0</v>
      </c>
      <c r="AL294" s="132">
        <f t="shared" ca="1" si="268"/>
        <v>0</v>
      </c>
      <c r="AM294" s="135"/>
      <c r="AN294" s="128">
        <f t="shared" ca="1" si="269"/>
        <v>0</v>
      </c>
      <c r="AO294" s="128">
        <f t="shared" ca="1" si="270"/>
        <v>0</v>
      </c>
      <c r="AP294" s="128">
        <f t="shared" ca="1" si="271"/>
        <v>0</v>
      </c>
      <c r="AQ294" s="128">
        <f t="shared" ca="1" si="272"/>
        <v>0</v>
      </c>
      <c r="AR294" s="128">
        <f t="shared" ca="1" si="273"/>
        <v>0</v>
      </c>
      <c r="AS294" s="128">
        <f t="shared" ca="1" si="274"/>
        <v>0</v>
      </c>
      <c r="AT294" s="128">
        <f t="shared" ca="1" si="275"/>
        <v>0</v>
      </c>
      <c r="AU294" s="128">
        <f t="shared" ca="1" si="276"/>
        <v>0</v>
      </c>
      <c r="AV294" s="128">
        <f t="shared" ca="1" si="277"/>
        <v>0</v>
      </c>
      <c r="AW294" s="128">
        <f t="shared" ca="1" si="278"/>
        <v>0</v>
      </c>
      <c r="AX294" s="132">
        <f t="shared" ca="1" si="255"/>
        <v>0</v>
      </c>
      <c r="AY294" s="132"/>
      <c r="AZ294" s="133">
        <f t="shared" ca="1" si="279"/>
        <v>0</v>
      </c>
      <c r="BA294" s="128">
        <f ca="1">IF(R293&lt;=0,0,IF($C294&lt;=SUM($AZ294:AZ294),0,IF(AO294+$C294-SUM($AZ294:AZ294)&gt;R293+AC294,R293+AC294-AO294,$C294-SUM($AZ294:AZ294))))</f>
        <v>0</v>
      </c>
      <c r="BB294" s="128">
        <f ca="1">IF(S293&lt;=0,0,IF($C294&lt;=SUM($AZ294:BA294),0,IF(AP294+$C294-SUM($AZ294:BA294)&gt;S293+AD294,S293+AD294-AP294,$C294-SUM($AZ294:BA294))))</f>
        <v>0</v>
      </c>
      <c r="BC294" s="128">
        <f ca="1">IF(T293&lt;=0,0,IF($C294&lt;=SUM($AZ294:BB294),0,IF(AQ294+$C294-SUM($AZ294:BB294)&gt;T293+AE294,T293+AE294-AQ294,$C294-SUM($AZ294:BB294))))</f>
        <v>0</v>
      </c>
      <c r="BD294" s="128">
        <f ca="1">IF(U293&lt;=0,0,IF($C294&lt;=SUM($AZ294:BC294),0,IF(AR294+$C294-SUM($AZ294:BC294)&gt;U293+AF294,U293+AF294-AR294,$C294-SUM($AZ294:BC294))))</f>
        <v>0</v>
      </c>
      <c r="BE294" s="128">
        <f ca="1">IF(V293&lt;=0,0,IF($C294&lt;=SUM($AZ294:BD294),0,IF(AS294+$C294-SUM($AZ294:BD294)&gt;V293+AG294,V293+AG294-AS294,$C294-SUM($AZ294:BD294))))</f>
        <v>0</v>
      </c>
      <c r="BF294" s="128">
        <f ca="1">IF(W293&lt;=0,0,IF($C294&lt;=SUM($AZ294:BE294),0,IF(AT294+$C294-SUM($AZ294:BE294)&gt;W293+AH294,W293+AH294-AT294,$C294-SUM($AZ294:BE294))))</f>
        <v>0</v>
      </c>
      <c r="BG294" s="128">
        <f ca="1">IF(X293&lt;=0,0,IF($C294&lt;=SUM($AZ294:BF294),0,IF(AU294+$C294-SUM($AZ294:BF294)&gt;X293+AI294,X293+AI294-AU294,$C294-SUM($AZ294:BF294))))</f>
        <v>0</v>
      </c>
      <c r="BH294" s="128">
        <f ca="1">IF(Y293&lt;=0,0,IF($C294&lt;=SUM($AZ294:BG294),0,IF(AV294+$C294-SUM($AZ294:BG294)&gt;Y293+AJ294,Y293+AJ294-AV294,$C294-SUM($AZ294:BG294))))</f>
        <v>0</v>
      </c>
      <c r="BI294" s="128">
        <f ca="1">IF(Z293&lt;=0,0,IF($C294&lt;=SUM($AZ294:BH294),0,IF(AW294+$C294-SUM($AZ294:BH294)&gt;Z293+AK294,Z293+AK294-AW294,$C294-SUM($AZ294:BH294))))</f>
        <v>0</v>
      </c>
    </row>
    <row r="295" spans="1:61" ht="11.1" customHeight="1" x14ac:dyDescent="0.25">
      <c r="A295" s="124" t="str">
        <f t="shared" ca="1" si="234"/>
        <v/>
      </c>
      <c r="B295" s="125" t="e">
        <f t="shared" ca="1" si="256"/>
        <v>#N/A</v>
      </c>
      <c r="C295" s="126" t="str">
        <f ca="1">IF(A295="","",IF(snowball,IF(($E$5-AX295)&lt;0,0,$E$5-AX295),0)+D295)</f>
        <v/>
      </c>
      <c r="D295" s="127"/>
      <c r="E295" s="128">
        <f t="shared" ca="1" si="235"/>
        <v>0</v>
      </c>
      <c r="F295" s="128">
        <f t="shared" ca="1" si="236"/>
        <v>0</v>
      </c>
      <c r="G295" s="128">
        <f t="shared" ca="1" si="237"/>
        <v>0</v>
      </c>
      <c r="H295" s="128">
        <f t="shared" ca="1" si="238"/>
        <v>0</v>
      </c>
      <c r="I295" s="128">
        <f t="shared" ca="1" si="239"/>
        <v>0</v>
      </c>
      <c r="J295" s="128">
        <f t="shared" ca="1" si="240"/>
        <v>0</v>
      </c>
      <c r="K295" s="128">
        <f t="shared" ca="1" si="241"/>
        <v>0</v>
      </c>
      <c r="L295" s="128">
        <f t="shared" ca="1" si="242"/>
        <v>0</v>
      </c>
      <c r="M295" s="128">
        <f t="shared" ca="1" si="243"/>
        <v>0</v>
      </c>
      <c r="N295" s="128">
        <f t="shared" ca="1" si="244"/>
        <v>0</v>
      </c>
      <c r="O295" s="129"/>
      <c r="P295" s="128">
        <f t="shared" ca="1" si="257"/>
        <v>0</v>
      </c>
      <c r="Q295" s="128">
        <f t="shared" ca="1" si="258"/>
        <v>0</v>
      </c>
      <c r="R295" s="128">
        <f t="shared" ca="1" si="259"/>
        <v>0</v>
      </c>
      <c r="S295" s="128">
        <f t="shared" ca="1" si="260"/>
        <v>0</v>
      </c>
      <c r="T295" s="128">
        <f t="shared" ca="1" si="261"/>
        <v>0</v>
      </c>
      <c r="U295" s="128">
        <f t="shared" ca="1" si="262"/>
        <v>0</v>
      </c>
      <c r="V295" s="128">
        <f t="shared" ca="1" si="263"/>
        <v>0</v>
      </c>
      <c r="W295" s="128">
        <f t="shared" ca="1" si="264"/>
        <v>0</v>
      </c>
      <c r="X295" s="128">
        <f t="shared" ca="1" si="265"/>
        <v>0</v>
      </c>
      <c r="Y295" s="128">
        <f t="shared" ca="1" si="266"/>
        <v>0</v>
      </c>
      <c r="Z295" s="128">
        <f t="shared" ca="1" si="267"/>
        <v>0</v>
      </c>
      <c r="AA295" s="134"/>
      <c r="AB295" s="128">
        <f t="shared" ca="1" si="245"/>
        <v>0</v>
      </c>
      <c r="AC295" s="128">
        <f t="shared" ca="1" si="246"/>
        <v>0</v>
      </c>
      <c r="AD295" s="128">
        <f t="shared" ca="1" si="247"/>
        <v>0</v>
      </c>
      <c r="AE295" s="128">
        <f t="shared" ca="1" si="248"/>
        <v>0</v>
      </c>
      <c r="AF295" s="128">
        <f t="shared" ca="1" si="249"/>
        <v>0</v>
      </c>
      <c r="AG295" s="128">
        <f t="shared" ca="1" si="250"/>
        <v>0</v>
      </c>
      <c r="AH295" s="128">
        <f t="shared" ca="1" si="251"/>
        <v>0</v>
      </c>
      <c r="AI295" s="128">
        <f t="shared" ca="1" si="252"/>
        <v>0</v>
      </c>
      <c r="AJ295" s="128">
        <f t="shared" ca="1" si="253"/>
        <v>0</v>
      </c>
      <c r="AK295" s="128">
        <f t="shared" ca="1" si="254"/>
        <v>0</v>
      </c>
      <c r="AL295" s="132">
        <f t="shared" ca="1" si="268"/>
        <v>0</v>
      </c>
      <c r="AM295" s="135"/>
      <c r="AN295" s="128">
        <f t="shared" ca="1" si="269"/>
        <v>0</v>
      </c>
      <c r="AO295" s="128">
        <f t="shared" ca="1" si="270"/>
        <v>0</v>
      </c>
      <c r="AP295" s="128">
        <f t="shared" ca="1" si="271"/>
        <v>0</v>
      </c>
      <c r="AQ295" s="128">
        <f t="shared" ca="1" si="272"/>
        <v>0</v>
      </c>
      <c r="AR295" s="128">
        <f t="shared" ca="1" si="273"/>
        <v>0</v>
      </c>
      <c r="AS295" s="128">
        <f t="shared" ca="1" si="274"/>
        <v>0</v>
      </c>
      <c r="AT295" s="128">
        <f t="shared" ca="1" si="275"/>
        <v>0</v>
      </c>
      <c r="AU295" s="128">
        <f t="shared" ca="1" si="276"/>
        <v>0</v>
      </c>
      <c r="AV295" s="128">
        <f t="shared" ca="1" si="277"/>
        <v>0</v>
      </c>
      <c r="AW295" s="128">
        <f t="shared" ca="1" si="278"/>
        <v>0</v>
      </c>
      <c r="AX295" s="132">
        <f t="shared" ca="1" si="255"/>
        <v>0</v>
      </c>
      <c r="AY295" s="132"/>
      <c r="AZ295" s="133">
        <f t="shared" ca="1" si="279"/>
        <v>0</v>
      </c>
      <c r="BA295" s="128">
        <f ca="1">IF(R294&lt;=0,0,IF($C295&lt;=SUM($AZ295:AZ295),0,IF(AO295+$C295-SUM($AZ295:AZ295)&gt;R294+AC295,R294+AC295-AO295,$C295-SUM($AZ295:AZ295))))</f>
        <v>0</v>
      </c>
      <c r="BB295" s="128">
        <f ca="1">IF(S294&lt;=0,0,IF($C295&lt;=SUM($AZ295:BA295),0,IF(AP295+$C295-SUM($AZ295:BA295)&gt;S294+AD295,S294+AD295-AP295,$C295-SUM($AZ295:BA295))))</f>
        <v>0</v>
      </c>
      <c r="BC295" s="128">
        <f ca="1">IF(T294&lt;=0,0,IF($C295&lt;=SUM($AZ295:BB295),0,IF(AQ295+$C295-SUM($AZ295:BB295)&gt;T294+AE295,T294+AE295-AQ295,$C295-SUM($AZ295:BB295))))</f>
        <v>0</v>
      </c>
      <c r="BD295" s="128">
        <f ca="1">IF(U294&lt;=0,0,IF($C295&lt;=SUM($AZ295:BC295),0,IF(AR295+$C295-SUM($AZ295:BC295)&gt;U294+AF295,U294+AF295-AR295,$C295-SUM($AZ295:BC295))))</f>
        <v>0</v>
      </c>
      <c r="BE295" s="128">
        <f ca="1">IF(V294&lt;=0,0,IF($C295&lt;=SUM($AZ295:BD295),0,IF(AS295+$C295-SUM($AZ295:BD295)&gt;V294+AG295,V294+AG295-AS295,$C295-SUM($AZ295:BD295))))</f>
        <v>0</v>
      </c>
      <c r="BF295" s="128">
        <f ca="1">IF(W294&lt;=0,0,IF($C295&lt;=SUM($AZ295:BE295),0,IF(AT295+$C295-SUM($AZ295:BE295)&gt;W294+AH295,W294+AH295-AT295,$C295-SUM($AZ295:BE295))))</f>
        <v>0</v>
      </c>
      <c r="BG295" s="128">
        <f ca="1">IF(X294&lt;=0,0,IF($C295&lt;=SUM($AZ295:BF295),0,IF(AU295+$C295-SUM($AZ295:BF295)&gt;X294+AI295,X294+AI295-AU295,$C295-SUM($AZ295:BF295))))</f>
        <v>0</v>
      </c>
      <c r="BH295" s="128">
        <f ca="1">IF(Y294&lt;=0,0,IF($C295&lt;=SUM($AZ295:BG295),0,IF(AV295+$C295-SUM($AZ295:BG295)&gt;Y294+AJ295,Y294+AJ295-AV295,$C295-SUM($AZ295:BG295))))</f>
        <v>0</v>
      </c>
      <c r="BI295" s="128">
        <f ca="1">IF(Z294&lt;=0,0,IF($C295&lt;=SUM($AZ295:BH295),0,IF(AW295+$C295-SUM($AZ295:BH295)&gt;Z294+AK295,Z294+AK295-AW295,$C295-SUM($AZ295:BH295))))</f>
        <v>0</v>
      </c>
    </row>
    <row r="296" spans="1:61" ht="11.1" customHeight="1" x14ac:dyDescent="0.25">
      <c r="A296" s="124" t="str">
        <f t="shared" ca="1" si="234"/>
        <v/>
      </c>
      <c r="B296" s="125" t="e">
        <f t="shared" ca="1" si="256"/>
        <v>#N/A</v>
      </c>
      <c r="C296" s="126" t="str">
        <f ca="1">IF(A296="","",IF(snowball,IF(($E$5-AX296)&lt;0,0,$E$5-AX296),0)+D296)</f>
        <v/>
      </c>
      <c r="D296" s="127"/>
      <c r="E296" s="128">
        <f t="shared" ca="1" si="235"/>
        <v>0</v>
      </c>
      <c r="F296" s="128">
        <f t="shared" ca="1" si="236"/>
        <v>0</v>
      </c>
      <c r="G296" s="128">
        <f t="shared" ca="1" si="237"/>
        <v>0</v>
      </c>
      <c r="H296" s="128">
        <f t="shared" ca="1" si="238"/>
        <v>0</v>
      </c>
      <c r="I296" s="128">
        <f t="shared" ca="1" si="239"/>
        <v>0</v>
      </c>
      <c r="J296" s="128">
        <f t="shared" ca="1" si="240"/>
        <v>0</v>
      </c>
      <c r="K296" s="128">
        <f t="shared" ca="1" si="241"/>
        <v>0</v>
      </c>
      <c r="L296" s="128">
        <f t="shared" ca="1" si="242"/>
        <v>0</v>
      </c>
      <c r="M296" s="128">
        <f t="shared" ca="1" si="243"/>
        <v>0</v>
      </c>
      <c r="N296" s="128">
        <f t="shared" ca="1" si="244"/>
        <v>0</v>
      </c>
      <c r="O296" s="129"/>
      <c r="P296" s="128">
        <f t="shared" ca="1" si="257"/>
        <v>0</v>
      </c>
      <c r="Q296" s="128">
        <f t="shared" ca="1" si="258"/>
        <v>0</v>
      </c>
      <c r="R296" s="128">
        <f t="shared" ca="1" si="259"/>
        <v>0</v>
      </c>
      <c r="S296" s="128">
        <f t="shared" ca="1" si="260"/>
        <v>0</v>
      </c>
      <c r="T296" s="128">
        <f t="shared" ca="1" si="261"/>
        <v>0</v>
      </c>
      <c r="U296" s="128">
        <f t="shared" ca="1" si="262"/>
        <v>0</v>
      </c>
      <c r="V296" s="128">
        <f t="shared" ca="1" si="263"/>
        <v>0</v>
      </c>
      <c r="W296" s="128">
        <f t="shared" ca="1" si="264"/>
        <v>0</v>
      </c>
      <c r="X296" s="128">
        <f t="shared" ca="1" si="265"/>
        <v>0</v>
      </c>
      <c r="Y296" s="128">
        <f t="shared" ca="1" si="266"/>
        <v>0</v>
      </c>
      <c r="Z296" s="128">
        <f t="shared" ca="1" si="267"/>
        <v>0</v>
      </c>
      <c r="AA296" s="134"/>
      <c r="AB296" s="128">
        <f t="shared" ca="1" si="245"/>
        <v>0</v>
      </c>
      <c r="AC296" s="128">
        <f t="shared" ca="1" si="246"/>
        <v>0</v>
      </c>
      <c r="AD296" s="128">
        <f t="shared" ca="1" si="247"/>
        <v>0</v>
      </c>
      <c r="AE296" s="128">
        <f t="shared" ca="1" si="248"/>
        <v>0</v>
      </c>
      <c r="AF296" s="128">
        <f t="shared" ca="1" si="249"/>
        <v>0</v>
      </c>
      <c r="AG296" s="128">
        <f t="shared" ca="1" si="250"/>
        <v>0</v>
      </c>
      <c r="AH296" s="128">
        <f t="shared" ca="1" si="251"/>
        <v>0</v>
      </c>
      <c r="AI296" s="128">
        <f t="shared" ca="1" si="252"/>
        <v>0</v>
      </c>
      <c r="AJ296" s="128">
        <f t="shared" ca="1" si="253"/>
        <v>0</v>
      </c>
      <c r="AK296" s="128">
        <f t="shared" ca="1" si="254"/>
        <v>0</v>
      </c>
      <c r="AL296" s="132">
        <f t="shared" ca="1" si="268"/>
        <v>0</v>
      </c>
      <c r="AM296" s="135"/>
      <c r="AN296" s="128">
        <f t="shared" ca="1" si="269"/>
        <v>0</v>
      </c>
      <c r="AO296" s="128">
        <f t="shared" ca="1" si="270"/>
        <v>0</v>
      </c>
      <c r="AP296" s="128">
        <f t="shared" ca="1" si="271"/>
        <v>0</v>
      </c>
      <c r="AQ296" s="128">
        <f t="shared" ca="1" si="272"/>
        <v>0</v>
      </c>
      <c r="AR296" s="128">
        <f t="shared" ca="1" si="273"/>
        <v>0</v>
      </c>
      <c r="AS296" s="128">
        <f t="shared" ca="1" si="274"/>
        <v>0</v>
      </c>
      <c r="AT296" s="128">
        <f t="shared" ca="1" si="275"/>
        <v>0</v>
      </c>
      <c r="AU296" s="128">
        <f t="shared" ca="1" si="276"/>
        <v>0</v>
      </c>
      <c r="AV296" s="128">
        <f t="shared" ca="1" si="277"/>
        <v>0</v>
      </c>
      <c r="AW296" s="128">
        <f t="shared" ca="1" si="278"/>
        <v>0</v>
      </c>
      <c r="AX296" s="132">
        <f t="shared" ca="1" si="255"/>
        <v>0</v>
      </c>
      <c r="AY296" s="132"/>
      <c r="AZ296" s="133">
        <f t="shared" ca="1" si="279"/>
        <v>0</v>
      </c>
      <c r="BA296" s="128">
        <f ca="1">IF(R295&lt;=0,0,IF($C296&lt;=SUM($AZ296:AZ296),0,IF(AO296+$C296-SUM($AZ296:AZ296)&gt;R295+AC296,R295+AC296-AO296,$C296-SUM($AZ296:AZ296))))</f>
        <v>0</v>
      </c>
      <c r="BB296" s="128">
        <f ca="1">IF(S295&lt;=0,0,IF($C296&lt;=SUM($AZ296:BA296),0,IF(AP296+$C296-SUM($AZ296:BA296)&gt;S295+AD296,S295+AD296-AP296,$C296-SUM($AZ296:BA296))))</f>
        <v>0</v>
      </c>
      <c r="BC296" s="128">
        <f ca="1">IF(T295&lt;=0,0,IF($C296&lt;=SUM($AZ296:BB296),0,IF(AQ296+$C296-SUM($AZ296:BB296)&gt;T295+AE296,T295+AE296-AQ296,$C296-SUM($AZ296:BB296))))</f>
        <v>0</v>
      </c>
      <c r="BD296" s="128">
        <f ca="1">IF(U295&lt;=0,0,IF($C296&lt;=SUM($AZ296:BC296),0,IF(AR296+$C296-SUM($AZ296:BC296)&gt;U295+AF296,U295+AF296-AR296,$C296-SUM($AZ296:BC296))))</f>
        <v>0</v>
      </c>
      <c r="BE296" s="128">
        <f ca="1">IF(V295&lt;=0,0,IF($C296&lt;=SUM($AZ296:BD296),0,IF(AS296+$C296-SUM($AZ296:BD296)&gt;V295+AG296,V295+AG296-AS296,$C296-SUM($AZ296:BD296))))</f>
        <v>0</v>
      </c>
      <c r="BF296" s="128">
        <f ca="1">IF(W295&lt;=0,0,IF($C296&lt;=SUM($AZ296:BE296),0,IF(AT296+$C296-SUM($AZ296:BE296)&gt;W295+AH296,W295+AH296-AT296,$C296-SUM($AZ296:BE296))))</f>
        <v>0</v>
      </c>
      <c r="BG296" s="128">
        <f ca="1">IF(X295&lt;=0,0,IF($C296&lt;=SUM($AZ296:BF296),0,IF(AU296+$C296-SUM($AZ296:BF296)&gt;X295+AI296,X295+AI296-AU296,$C296-SUM($AZ296:BF296))))</f>
        <v>0</v>
      </c>
      <c r="BH296" s="128">
        <f ca="1">IF(Y295&lt;=0,0,IF($C296&lt;=SUM($AZ296:BG296),0,IF(AV296+$C296-SUM($AZ296:BG296)&gt;Y295+AJ296,Y295+AJ296-AV296,$C296-SUM($AZ296:BG296))))</f>
        <v>0</v>
      </c>
      <c r="BI296" s="128">
        <f ca="1">IF(Z295&lt;=0,0,IF($C296&lt;=SUM($AZ296:BH296),0,IF(AW296+$C296-SUM($AZ296:BH296)&gt;Z295+AK296,Z295+AK296-AW296,$C296-SUM($AZ296:BH296))))</f>
        <v>0</v>
      </c>
    </row>
    <row r="297" spans="1:61" ht="11.1" customHeight="1" x14ac:dyDescent="0.25">
      <c r="A297" s="124" t="str">
        <f t="shared" ca="1" si="234"/>
        <v/>
      </c>
      <c r="B297" s="125" t="e">
        <f t="shared" ca="1" si="256"/>
        <v>#N/A</v>
      </c>
      <c r="C297" s="126" t="str">
        <f ca="1">IF(A297="","",IF(snowball,IF(($E$5-AX297)&lt;0,0,$E$5-AX297),0)+D297)</f>
        <v/>
      </c>
      <c r="D297" s="127"/>
      <c r="E297" s="128">
        <f t="shared" ca="1" si="235"/>
        <v>0</v>
      </c>
      <c r="F297" s="128">
        <f t="shared" ca="1" si="236"/>
        <v>0</v>
      </c>
      <c r="G297" s="128">
        <f t="shared" ca="1" si="237"/>
        <v>0</v>
      </c>
      <c r="H297" s="128">
        <f t="shared" ca="1" si="238"/>
        <v>0</v>
      </c>
      <c r="I297" s="128">
        <f t="shared" ca="1" si="239"/>
        <v>0</v>
      </c>
      <c r="J297" s="128">
        <f t="shared" ca="1" si="240"/>
        <v>0</v>
      </c>
      <c r="K297" s="128">
        <f t="shared" ca="1" si="241"/>
        <v>0</v>
      </c>
      <c r="L297" s="128">
        <f t="shared" ca="1" si="242"/>
        <v>0</v>
      </c>
      <c r="M297" s="128">
        <f t="shared" ca="1" si="243"/>
        <v>0</v>
      </c>
      <c r="N297" s="128">
        <f t="shared" ca="1" si="244"/>
        <v>0</v>
      </c>
      <c r="O297" s="129"/>
      <c r="P297" s="128">
        <f t="shared" ca="1" si="257"/>
        <v>0</v>
      </c>
      <c r="Q297" s="128">
        <f t="shared" ca="1" si="258"/>
        <v>0</v>
      </c>
      <c r="R297" s="128">
        <f t="shared" ca="1" si="259"/>
        <v>0</v>
      </c>
      <c r="S297" s="128">
        <f t="shared" ca="1" si="260"/>
        <v>0</v>
      </c>
      <c r="T297" s="128">
        <f t="shared" ca="1" si="261"/>
        <v>0</v>
      </c>
      <c r="U297" s="128">
        <f t="shared" ca="1" si="262"/>
        <v>0</v>
      </c>
      <c r="V297" s="128">
        <f t="shared" ca="1" si="263"/>
        <v>0</v>
      </c>
      <c r="W297" s="128">
        <f t="shared" ca="1" si="264"/>
        <v>0</v>
      </c>
      <c r="X297" s="128">
        <f t="shared" ca="1" si="265"/>
        <v>0</v>
      </c>
      <c r="Y297" s="128">
        <f t="shared" ca="1" si="266"/>
        <v>0</v>
      </c>
      <c r="Z297" s="128">
        <f t="shared" ca="1" si="267"/>
        <v>0</v>
      </c>
      <c r="AA297" s="134"/>
      <c r="AB297" s="128">
        <f t="shared" ca="1" si="245"/>
        <v>0</v>
      </c>
      <c r="AC297" s="128">
        <f t="shared" ca="1" si="246"/>
        <v>0</v>
      </c>
      <c r="AD297" s="128">
        <f t="shared" ca="1" si="247"/>
        <v>0</v>
      </c>
      <c r="AE297" s="128">
        <f t="shared" ca="1" si="248"/>
        <v>0</v>
      </c>
      <c r="AF297" s="128">
        <f t="shared" ca="1" si="249"/>
        <v>0</v>
      </c>
      <c r="AG297" s="128">
        <f t="shared" ca="1" si="250"/>
        <v>0</v>
      </c>
      <c r="AH297" s="128">
        <f t="shared" ca="1" si="251"/>
        <v>0</v>
      </c>
      <c r="AI297" s="128">
        <f t="shared" ca="1" si="252"/>
        <v>0</v>
      </c>
      <c r="AJ297" s="128">
        <f t="shared" ca="1" si="253"/>
        <v>0</v>
      </c>
      <c r="AK297" s="128">
        <f t="shared" ca="1" si="254"/>
        <v>0</v>
      </c>
      <c r="AL297" s="132">
        <f t="shared" ca="1" si="268"/>
        <v>0</v>
      </c>
      <c r="AM297" s="135"/>
      <c r="AN297" s="128">
        <f t="shared" ca="1" si="269"/>
        <v>0</v>
      </c>
      <c r="AO297" s="128">
        <f t="shared" ca="1" si="270"/>
        <v>0</v>
      </c>
      <c r="AP297" s="128">
        <f t="shared" ca="1" si="271"/>
        <v>0</v>
      </c>
      <c r="AQ297" s="128">
        <f t="shared" ca="1" si="272"/>
        <v>0</v>
      </c>
      <c r="AR297" s="128">
        <f t="shared" ca="1" si="273"/>
        <v>0</v>
      </c>
      <c r="AS297" s="128">
        <f t="shared" ca="1" si="274"/>
        <v>0</v>
      </c>
      <c r="AT297" s="128">
        <f t="shared" ca="1" si="275"/>
        <v>0</v>
      </c>
      <c r="AU297" s="128">
        <f t="shared" ca="1" si="276"/>
        <v>0</v>
      </c>
      <c r="AV297" s="128">
        <f t="shared" ca="1" si="277"/>
        <v>0</v>
      </c>
      <c r="AW297" s="128">
        <f t="shared" ca="1" si="278"/>
        <v>0</v>
      </c>
      <c r="AX297" s="132">
        <f t="shared" ca="1" si="255"/>
        <v>0</v>
      </c>
      <c r="AY297" s="132"/>
      <c r="AZ297" s="133">
        <f t="shared" ca="1" si="279"/>
        <v>0</v>
      </c>
      <c r="BA297" s="128">
        <f ca="1">IF(R296&lt;=0,0,IF($C297&lt;=SUM($AZ297:AZ297),0,IF(AO297+$C297-SUM($AZ297:AZ297)&gt;R296+AC297,R296+AC297-AO297,$C297-SUM($AZ297:AZ297))))</f>
        <v>0</v>
      </c>
      <c r="BB297" s="128">
        <f ca="1">IF(S296&lt;=0,0,IF($C297&lt;=SUM($AZ297:BA297),0,IF(AP297+$C297-SUM($AZ297:BA297)&gt;S296+AD297,S296+AD297-AP297,$C297-SUM($AZ297:BA297))))</f>
        <v>0</v>
      </c>
      <c r="BC297" s="128">
        <f ca="1">IF(T296&lt;=0,0,IF($C297&lt;=SUM($AZ297:BB297),0,IF(AQ297+$C297-SUM($AZ297:BB297)&gt;T296+AE297,T296+AE297-AQ297,$C297-SUM($AZ297:BB297))))</f>
        <v>0</v>
      </c>
      <c r="BD297" s="128">
        <f ca="1">IF(U296&lt;=0,0,IF($C297&lt;=SUM($AZ297:BC297),0,IF(AR297+$C297-SUM($AZ297:BC297)&gt;U296+AF297,U296+AF297-AR297,$C297-SUM($AZ297:BC297))))</f>
        <v>0</v>
      </c>
      <c r="BE297" s="128">
        <f ca="1">IF(V296&lt;=0,0,IF($C297&lt;=SUM($AZ297:BD297),0,IF(AS297+$C297-SUM($AZ297:BD297)&gt;V296+AG297,V296+AG297-AS297,$C297-SUM($AZ297:BD297))))</f>
        <v>0</v>
      </c>
      <c r="BF297" s="128">
        <f ca="1">IF(W296&lt;=0,0,IF($C297&lt;=SUM($AZ297:BE297),0,IF(AT297+$C297-SUM($AZ297:BE297)&gt;W296+AH297,W296+AH297-AT297,$C297-SUM($AZ297:BE297))))</f>
        <v>0</v>
      </c>
      <c r="BG297" s="128">
        <f ca="1">IF(X296&lt;=0,0,IF($C297&lt;=SUM($AZ297:BF297),0,IF(AU297+$C297-SUM($AZ297:BF297)&gt;X296+AI297,X296+AI297-AU297,$C297-SUM($AZ297:BF297))))</f>
        <v>0</v>
      </c>
      <c r="BH297" s="128">
        <f ca="1">IF(Y296&lt;=0,0,IF($C297&lt;=SUM($AZ297:BG297),0,IF(AV297+$C297-SUM($AZ297:BG297)&gt;Y296+AJ297,Y296+AJ297-AV297,$C297-SUM($AZ297:BG297))))</f>
        <v>0</v>
      </c>
      <c r="BI297" s="128">
        <f ca="1">IF(Z296&lt;=0,0,IF($C297&lt;=SUM($AZ297:BH297),0,IF(AW297+$C297-SUM($AZ297:BH297)&gt;Z296+AK297,Z296+AK297-AW297,$C297-SUM($AZ297:BH297))))</f>
        <v>0</v>
      </c>
    </row>
    <row r="298" spans="1:61" ht="11.1" customHeight="1" x14ac:dyDescent="0.25">
      <c r="A298" s="124" t="str">
        <f t="shared" ca="1" si="234"/>
        <v/>
      </c>
      <c r="B298" s="125" t="e">
        <f t="shared" ca="1" si="256"/>
        <v>#N/A</v>
      </c>
      <c r="C298" s="126" t="str">
        <f ca="1">IF(A298="","",IF(snowball,IF(($E$5-AX298)&lt;0,0,$E$5-AX298),0)+D298)</f>
        <v/>
      </c>
      <c r="D298" s="127"/>
      <c r="E298" s="128">
        <f t="shared" ca="1" si="235"/>
        <v>0</v>
      </c>
      <c r="F298" s="128">
        <f t="shared" ca="1" si="236"/>
        <v>0</v>
      </c>
      <c r="G298" s="128">
        <f t="shared" ca="1" si="237"/>
        <v>0</v>
      </c>
      <c r="H298" s="128">
        <f t="shared" ca="1" si="238"/>
        <v>0</v>
      </c>
      <c r="I298" s="128">
        <f t="shared" ca="1" si="239"/>
        <v>0</v>
      </c>
      <c r="J298" s="128">
        <f t="shared" ca="1" si="240"/>
        <v>0</v>
      </c>
      <c r="K298" s="128">
        <f t="shared" ca="1" si="241"/>
        <v>0</v>
      </c>
      <c r="L298" s="128">
        <f t="shared" ca="1" si="242"/>
        <v>0</v>
      </c>
      <c r="M298" s="128">
        <f t="shared" ca="1" si="243"/>
        <v>0</v>
      </c>
      <c r="N298" s="128">
        <f t="shared" ca="1" si="244"/>
        <v>0</v>
      </c>
      <c r="O298" s="129"/>
      <c r="P298" s="128">
        <f t="shared" ca="1" si="257"/>
        <v>0</v>
      </c>
      <c r="Q298" s="128">
        <f t="shared" ca="1" si="258"/>
        <v>0</v>
      </c>
      <c r="R298" s="128">
        <f t="shared" ca="1" si="259"/>
        <v>0</v>
      </c>
      <c r="S298" s="128">
        <f t="shared" ca="1" si="260"/>
        <v>0</v>
      </c>
      <c r="T298" s="128">
        <f t="shared" ca="1" si="261"/>
        <v>0</v>
      </c>
      <c r="U298" s="128">
        <f t="shared" ca="1" si="262"/>
        <v>0</v>
      </c>
      <c r="V298" s="128">
        <f t="shared" ca="1" si="263"/>
        <v>0</v>
      </c>
      <c r="W298" s="128">
        <f t="shared" ca="1" si="264"/>
        <v>0</v>
      </c>
      <c r="X298" s="128">
        <f t="shared" ca="1" si="265"/>
        <v>0</v>
      </c>
      <c r="Y298" s="128">
        <f t="shared" ca="1" si="266"/>
        <v>0</v>
      </c>
      <c r="Z298" s="128">
        <f t="shared" ca="1" si="267"/>
        <v>0</v>
      </c>
      <c r="AA298" s="134"/>
      <c r="AB298" s="128">
        <f t="shared" ca="1" si="245"/>
        <v>0</v>
      </c>
      <c r="AC298" s="128">
        <f t="shared" ca="1" si="246"/>
        <v>0</v>
      </c>
      <c r="AD298" s="128">
        <f t="shared" ca="1" si="247"/>
        <v>0</v>
      </c>
      <c r="AE298" s="128">
        <f t="shared" ca="1" si="248"/>
        <v>0</v>
      </c>
      <c r="AF298" s="128">
        <f t="shared" ca="1" si="249"/>
        <v>0</v>
      </c>
      <c r="AG298" s="128">
        <f t="shared" ca="1" si="250"/>
        <v>0</v>
      </c>
      <c r="AH298" s="128">
        <f t="shared" ca="1" si="251"/>
        <v>0</v>
      </c>
      <c r="AI298" s="128">
        <f t="shared" ca="1" si="252"/>
        <v>0</v>
      </c>
      <c r="AJ298" s="128">
        <f t="shared" ca="1" si="253"/>
        <v>0</v>
      </c>
      <c r="AK298" s="128">
        <f t="shared" ca="1" si="254"/>
        <v>0</v>
      </c>
      <c r="AL298" s="132">
        <f t="shared" ca="1" si="268"/>
        <v>0</v>
      </c>
      <c r="AM298" s="135"/>
      <c r="AN298" s="128">
        <f t="shared" ca="1" si="269"/>
        <v>0</v>
      </c>
      <c r="AO298" s="128">
        <f t="shared" ca="1" si="270"/>
        <v>0</v>
      </c>
      <c r="AP298" s="128">
        <f t="shared" ca="1" si="271"/>
        <v>0</v>
      </c>
      <c r="AQ298" s="128">
        <f t="shared" ca="1" si="272"/>
        <v>0</v>
      </c>
      <c r="AR298" s="128">
        <f t="shared" ca="1" si="273"/>
        <v>0</v>
      </c>
      <c r="AS298" s="128">
        <f t="shared" ca="1" si="274"/>
        <v>0</v>
      </c>
      <c r="AT298" s="128">
        <f t="shared" ca="1" si="275"/>
        <v>0</v>
      </c>
      <c r="AU298" s="128">
        <f t="shared" ca="1" si="276"/>
        <v>0</v>
      </c>
      <c r="AV298" s="128">
        <f t="shared" ca="1" si="277"/>
        <v>0</v>
      </c>
      <c r="AW298" s="128">
        <f t="shared" ca="1" si="278"/>
        <v>0</v>
      </c>
      <c r="AX298" s="132">
        <f t="shared" ca="1" si="255"/>
        <v>0</v>
      </c>
      <c r="AY298" s="132"/>
      <c r="AZ298" s="133">
        <f t="shared" ca="1" si="279"/>
        <v>0</v>
      </c>
      <c r="BA298" s="128">
        <f ca="1">IF(R297&lt;=0,0,IF($C298&lt;=SUM($AZ298:AZ298),0,IF(AO298+$C298-SUM($AZ298:AZ298)&gt;R297+AC298,R297+AC298-AO298,$C298-SUM($AZ298:AZ298))))</f>
        <v>0</v>
      </c>
      <c r="BB298" s="128">
        <f ca="1">IF(S297&lt;=0,0,IF($C298&lt;=SUM($AZ298:BA298),0,IF(AP298+$C298-SUM($AZ298:BA298)&gt;S297+AD298,S297+AD298-AP298,$C298-SUM($AZ298:BA298))))</f>
        <v>0</v>
      </c>
      <c r="BC298" s="128">
        <f ca="1">IF(T297&lt;=0,0,IF($C298&lt;=SUM($AZ298:BB298),0,IF(AQ298+$C298-SUM($AZ298:BB298)&gt;T297+AE298,T297+AE298-AQ298,$C298-SUM($AZ298:BB298))))</f>
        <v>0</v>
      </c>
      <c r="BD298" s="128">
        <f ca="1">IF(U297&lt;=0,0,IF($C298&lt;=SUM($AZ298:BC298),0,IF(AR298+$C298-SUM($AZ298:BC298)&gt;U297+AF298,U297+AF298-AR298,$C298-SUM($AZ298:BC298))))</f>
        <v>0</v>
      </c>
      <c r="BE298" s="128">
        <f ca="1">IF(V297&lt;=0,0,IF($C298&lt;=SUM($AZ298:BD298),0,IF(AS298+$C298-SUM($AZ298:BD298)&gt;V297+AG298,V297+AG298-AS298,$C298-SUM($AZ298:BD298))))</f>
        <v>0</v>
      </c>
      <c r="BF298" s="128">
        <f ca="1">IF(W297&lt;=0,0,IF($C298&lt;=SUM($AZ298:BE298),0,IF(AT298+$C298-SUM($AZ298:BE298)&gt;W297+AH298,W297+AH298-AT298,$C298-SUM($AZ298:BE298))))</f>
        <v>0</v>
      </c>
      <c r="BG298" s="128">
        <f ca="1">IF(X297&lt;=0,0,IF($C298&lt;=SUM($AZ298:BF298),0,IF(AU298+$C298-SUM($AZ298:BF298)&gt;X297+AI298,X297+AI298-AU298,$C298-SUM($AZ298:BF298))))</f>
        <v>0</v>
      </c>
      <c r="BH298" s="128">
        <f ca="1">IF(Y297&lt;=0,0,IF($C298&lt;=SUM($AZ298:BG298),0,IF(AV298+$C298-SUM($AZ298:BG298)&gt;Y297+AJ298,Y297+AJ298-AV298,$C298-SUM($AZ298:BG298))))</f>
        <v>0</v>
      </c>
      <c r="BI298" s="128">
        <f ca="1">IF(Z297&lt;=0,0,IF($C298&lt;=SUM($AZ298:BH298),0,IF(AW298+$C298-SUM($AZ298:BH298)&gt;Z297+AK298,Z297+AK298-AW298,$C298-SUM($AZ298:BH298))))</f>
        <v>0</v>
      </c>
    </row>
    <row r="299" spans="1:61" ht="11.1" customHeight="1" x14ac:dyDescent="0.25">
      <c r="A299" s="124" t="str">
        <f t="shared" ref="A299:A310" ca="1" si="280">IF(SUM(Q298:Z298)&lt;=0,"",A298+1)</f>
        <v/>
      </c>
      <c r="B299" s="125" t="e">
        <f t="shared" ca="1" si="256"/>
        <v>#N/A</v>
      </c>
      <c r="C299" s="126" t="str">
        <f ca="1">IF(A299="","",IF(snowball,IF(($E$5-AX299)&lt;0,0,$E$5-AX299),0)+D299)</f>
        <v/>
      </c>
      <c r="D299" s="127"/>
      <c r="E299" s="128">
        <f t="shared" ref="E299:E310" ca="1" si="281">AN299+AZ299</f>
        <v>0</v>
      </c>
      <c r="F299" s="128">
        <f t="shared" ref="F299:F310" ca="1" si="282">AO299+BA299</f>
        <v>0</v>
      </c>
      <c r="G299" s="128">
        <f t="shared" ref="G299:G310" ca="1" si="283">AP299+BB299</f>
        <v>0</v>
      </c>
      <c r="H299" s="128">
        <f t="shared" ref="H299:H310" ca="1" si="284">AQ299+BC299</f>
        <v>0</v>
      </c>
      <c r="I299" s="128">
        <f t="shared" ref="I299:I310" ca="1" si="285">AR299+BD299</f>
        <v>0</v>
      </c>
      <c r="J299" s="128">
        <f t="shared" ref="J299:J310" ca="1" si="286">AS299+BE299</f>
        <v>0</v>
      </c>
      <c r="K299" s="128">
        <f t="shared" ref="K299:K310" ca="1" si="287">AT299+BF299</f>
        <v>0</v>
      </c>
      <c r="L299" s="128">
        <f t="shared" ref="L299:L310" ca="1" si="288">AU299+BG299</f>
        <v>0</v>
      </c>
      <c r="M299" s="128">
        <f t="shared" ref="M299:M310" ca="1" si="289">AV299+BH299</f>
        <v>0</v>
      </c>
      <c r="N299" s="128">
        <f t="shared" ref="N299:N310" ca="1" si="290">AW299+BI299</f>
        <v>0</v>
      </c>
      <c r="O299" s="129"/>
      <c r="P299" s="128">
        <f t="shared" ca="1" si="257"/>
        <v>0</v>
      </c>
      <c r="Q299" s="128">
        <f t="shared" ca="1" si="258"/>
        <v>0</v>
      </c>
      <c r="R299" s="128">
        <f t="shared" ca="1" si="259"/>
        <v>0</v>
      </c>
      <c r="S299" s="128">
        <f t="shared" ca="1" si="260"/>
        <v>0</v>
      </c>
      <c r="T299" s="128">
        <f t="shared" ca="1" si="261"/>
        <v>0</v>
      </c>
      <c r="U299" s="128">
        <f t="shared" ca="1" si="262"/>
        <v>0</v>
      </c>
      <c r="V299" s="128">
        <f t="shared" ca="1" si="263"/>
        <v>0</v>
      </c>
      <c r="W299" s="128">
        <f t="shared" ca="1" si="264"/>
        <v>0</v>
      </c>
      <c r="X299" s="128">
        <f t="shared" ca="1" si="265"/>
        <v>0</v>
      </c>
      <c r="Y299" s="128">
        <f t="shared" ca="1" si="266"/>
        <v>0</v>
      </c>
      <c r="Z299" s="128">
        <f t="shared" ca="1" si="267"/>
        <v>0</v>
      </c>
      <c r="AA299" s="134"/>
      <c r="AB299" s="128">
        <f t="shared" ref="AB299:AB310" ca="1" si="291">ROUND(Q298*E$9/12,2)</f>
        <v>0</v>
      </c>
      <c r="AC299" s="128">
        <f t="shared" ref="AC299:AC310" ca="1" si="292">ROUND(R298*F$9/12,2)</f>
        <v>0</v>
      </c>
      <c r="AD299" s="128">
        <f t="shared" ref="AD299:AD310" ca="1" si="293">ROUND(S298*G$9/12,2)</f>
        <v>0</v>
      </c>
      <c r="AE299" s="128">
        <f t="shared" ref="AE299:AE310" ca="1" si="294">ROUND(T298*H$9/12,2)</f>
        <v>0</v>
      </c>
      <c r="AF299" s="128">
        <f t="shared" ref="AF299:AF310" ca="1" si="295">ROUND(U298*I$9/12,2)</f>
        <v>0</v>
      </c>
      <c r="AG299" s="128">
        <f t="shared" ref="AG299:AG310" ca="1" si="296">ROUND(V298*J$9/12,2)</f>
        <v>0</v>
      </c>
      <c r="AH299" s="128">
        <f t="shared" ref="AH299:AH310" ca="1" si="297">ROUND(W298*K$9/12,2)</f>
        <v>0</v>
      </c>
      <c r="AI299" s="128">
        <f t="shared" ref="AI299:AI310" ca="1" si="298">ROUND(X298*L$9/12,2)</f>
        <v>0</v>
      </c>
      <c r="AJ299" s="128">
        <f t="shared" ref="AJ299:AJ310" ca="1" si="299">ROUND(Y298*M$9/12,2)</f>
        <v>0</v>
      </c>
      <c r="AK299" s="128">
        <f t="shared" ref="AK299:AK310" ca="1" si="300">ROUND(Z298*N$9/12,2)</f>
        <v>0</v>
      </c>
      <c r="AL299" s="132">
        <f t="shared" ca="1" si="268"/>
        <v>0</v>
      </c>
      <c r="AM299" s="135"/>
      <c r="AN299" s="128">
        <f t="shared" ca="1" si="269"/>
        <v>0</v>
      </c>
      <c r="AO299" s="128">
        <f t="shared" ca="1" si="270"/>
        <v>0</v>
      </c>
      <c r="AP299" s="128">
        <f t="shared" ca="1" si="271"/>
        <v>0</v>
      </c>
      <c r="AQ299" s="128">
        <f t="shared" ca="1" si="272"/>
        <v>0</v>
      </c>
      <c r="AR299" s="128">
        <f t="shared" ca="1" si="273"/>
        <v>0</v>
      </c>
      <c r="AS299" s="128">
        <f t="shared" ca="1" si="274"/>
        <v>0</v>
      </c>
      <c r="AT299" s="128">
        <f t="shared" ca="1" si="275"/>
        <v>0</v>
      </c>
      <c r="AU299" s="128">
        <f t="shared" ca="1" si="276"/>
        <v>0</v>
      </c>
      <c r="AV299" s="128">
        <f t="shared" ca="1" si="277"/>
        <v>0</v>
      </c>
      <c r="AW299" s="128">
        <f t="shared" ca="1" si="278"/>
        <v>0</v>
      </c>
      <c r="AX299" s="132">
        <f t="shared" ref="AX299:AX310" ca="1" si="301">SUM(AN299:AW299)</f>
        <v>0</v>
      </c>
      <c r="AY299" s="132"/>
      <c r="AZ299" s="133">
        <f t="shared" ca="1" si="279"/>
        <v>0</v>
      </c>
      <c r="BA299" s="128">
        <f ca="1">IF(R298&lt;=0,0,IF($C299&lt;=SUM($AZ299:AZ299),0,IF(AO299+$C299-SUM($AZ299:AZ299)&gt;R298+AC299,R298+AC299-AO299,$C299-SUM($AZ299:AZ299))))</f>
        <v>0</v>
      </c>
      <c r="BB299" s="128">
        <f ca="1">IF(S298&lt;=0,0,IF($C299&lt;=SUM($AZ299:BA299),0,IF(AP299+$C299-SUM($AZ299:BA299)&gt;S298+AD299,S298+AD299-AP299,$C299-SUM($AZ299:BA299))))</f>
        <v>0</v>
      </c>
      <c r="BC299" s="128">
        <f ca="1">IF(T298&lt;=0,0,IF($C299&lt;=SUM($AZ299:BB299),0,IF(AQ299+$C299-SUM($AZ299:BB299)&gt;T298+AE299,T298+AE299-AQ299,$C299-SUM($AZ299:BB299))))</f>
        <v>0</v>
      </c>
      <c r="BD299" s="128">
        <f ca="1">IF(U298&lt;=0,0,IF($C299&lt;=SUM($AZ299:BC299),0,IF(AR299+$C299-SUM($AZ299:BC299)&gt;U298+AF299,U298+AF299-AR299,$C299-SUM($AZ299:BC299))))</f>
        <v>0</v>
      </c>
      <c r="BE299" s="128">
        <f ca="1">IF(V298&lt;=0,0,IF($C299&lt;=SUM($AZ299:BD299),0,IF(AS299+$C299-SUM($AZ299:BD299)&gt;V298+AG299,V298+AG299-AS299,$C299-SUM($AZ299:BD299))))</f>
        <v>0</v>
      </c>
      <c r="BF299" s="128">
        <f ca="1">IF(W298&lt;=0,0,IF($C299&lt;=SUM($AZ299:BE299),0,IF(AT299+$C299-SUM($AZ299:BE299)&gt;W298+AH299,W298+AH299-AT299,$C299-SUM($AZ299:BE299))))</f>
        <v>0</v>
      </c>
      <c r="BG299" s="128">
        <f ca="1">IF(X298&lt;=0,0,IF($C299&lt;=SUM($AZ299:BF299),0,IF(AU299+$C299-SUM($AZ299:BF299)&gt;X298+AI299,X298+AI299-AU299,$C299-SUM($AZ299:BF299))))</f>
        <v>0</v>
      </c>
      <c r="BH299" s="128">
        <f ca="1">IF(Y298&lt;=0,0,IF($C299&lt;=SUM($AZ299:BG299),0,IF(AV299+$C299-SUM($AZ299:BG299)&gt;Y298+AJ299,Y298+AJ299-AV299,$C299-SUM($AZ299:BG299))))</f>
        <v>0</v>
      </c>
      <c r="BI299" s="128">
        <f ca="1">IF(Z298&lt;=0,0,IF($C299&lt;=SUM($AZ299:BH299),0,IF(AW299+$C299-SUM($AZ299:BH299)&gt;Z298+AK299,Z298+AK299-AW299,$C299-SUM($AZ299:BH299))))</f>
        <v>0</v>
      </c>
    </row>
    <row r="300" spans="1:61" ht="11.1" customHeight="1" x14ac:dyDescent="0.25">
      <c r="A300" s="124" t="str">
        <f t="shared" ca="1" si="280"/>
        <v/>
      </c>
      <c r="B300" s="125" t="e">
        <f t="shared" ca="1" si="256"/>
        <v>#N/A</v>
      </c>
      <c r="C300" s="126" t="str">
        <f ca="1">IF(A300="","",IF(snowball,IF(($E$5-AX300)&lt;0,0,$E$5-AX300),0)+D300)</f>
        <v/>
      </c>
      <c r="D300" s="127"/>
      <c r="E300" s="128">
        <f t="shared" ca="1" si="281"/>
        <v>0</v>
      </c>
      <c r="F300" s="128">
        <f t="shared" ca="1" si="282"/>
        <v>0</v>
      </c>
      <c r="G300" s="128">
        <f t="shared" ca="1" si="283"/>
        <v>0</v>
      </c>
      <c r="H300" s="128">
        <f t="shared" ca="1" si="284"/>
        <v>0</v>
      </c>
      <c r="I300" s="128">
        <f t="shared" ca="1" si="285"/>
        <v>0</v>
      </c>
      <c r="J300" s="128">
        <f t="shared" ca="1" si="286"/>
        <v>0</v>
      </c>
      <c r="K300" s="128">
        <f t="shared" ca="1" si="287"/>
        <v>0</v>
      </c>
      <c r="L300" s="128">
        <f t="shared" ca="1" si="288"/>
        <v>0</v>
      </c>
      <c r="M300" s="128">
        <f t="shared" ca="1" si="289"/>
        <v>0</v>
      </c>
      <c r="N300" s="128">
        <f t="shared" ca="1" si="290"/>
        <v>0</v>
      </c>
      <c r="O300" s="129"/>
      <c r="P300" s="128">
        <f t="shared" ca="1" si="257"/>
        <v>0</v>
      </c>
      <c r="Q300" s="128">
        <f t="shared" ca="1" si="258"/>
        <v>0</v>
      </c>
      <c r="R300" s="128">
        <f t="shared" ca="1" si="259"/>
        <v>0</v>
      </c>
      <c r="S300" s="128">
        <f t="shared" ca="1" si="260"/>
        <v>0</v>
      </c>
      <c r="T300" s="128">
        <f t="shared" ca="1" si="261"/>
        <v>0</v>
      </c>
      <c r="U300" s="128">
        <f t="shared" ca="1" si="262"/>
        <v>0</v>
      </c>
      <c r="V300" s="128">
        <f t="shared" ca="1" si="263"/>
        <v>0</v>
      </c>
      <c r="W300" s="128">
        <f t="shared" ca="1" si="264"/>
        <v>0</v>
      </c>
      <c r="X300" s="128">
        <f t="shared" ca="1" si="265"/>
        <v>0</v>
      </c>
      <c r="Y300" s="128">
        <f t="shared" ca="1" si="266"/>
        <v>0</v>
      </c>
      <c r="Z300" s="128">
        <f t="shared" ca="1" si="267"/>
        <v>0</v>
      </c>
      <c r="AA300" s="134"/>
      <c r="AB300" s="128">
        <f t="shared" ca="1" si="291"/>
        <v>0</v>
      </c>
      <c r="AC300" s="128">
        <f t="shared" ca="1" si="292"/>
        <v>0</v>
      </c>
      <c r="AD300" s="128">
        <f t="shared" ca="1" si="293"/>
        <v>0</v>
      </c>
      <c r="AE300" s="128">
        <f t="shared" ca="1" si="294"/>
        <v>0</v>
      </c>
      <c r="AF300" s="128">
        <f t="shared" ca="1" si="295"/>
        <v>0</v>
      </c>
      <c r="AG300" s="128">
        <f t="shared" ca="1" si="296"/>
        <v>0</v>
      </c>
      <c r="AH300" s="128">
        <f t="shared" ca="1" si="297"/>
        <v>0</v>
      </c>
      <c r="AI300" s="128">
        <f t="shared" ca="1" si="298"/>
        <v>0</v>
      </c>
      <c r="AJ300" s="128">
        <f t="shared" ca="1" si="299"/>
        <v>0</v>
      </c>
      <c r="AK300" s="128">
        <f t="shared" ca="1" si="300"/>
        <v>0</v>
      </c>
      <c r="AL300" s="132">
        <f t="shared" ca="1" si="268"/>
        <v>0</v>
      </c>
      <c r="AM300" s="135"/>
      <c r="AN300" s="128">
        <f t="shared" ca="1" si="269"/>
        <v>0</v>
      </c>
      <c r="AO300" s="128">
        <f t="shared" ca="1" si="270"/>
        <v>0</v>
      </c>
      <c r="AP300" s="128">
        <f t="shared" ca="1" si="271"/>
        <v>0</v>
      </c>
      <c r="AQ300" s="128">
        <f t="shared" ca="1" si="272"/>
        <v>0</v>
      </c>
      <c r="AR300" s="128">
        <f t="shared" ca="1" si="273"/>
        <v>0</v>
      </c>
      <c r="AS300" s="128">
        <f t="shared" ca="1" si="274"/>
        <v>0</v>
      </c>
      <c r="AT300" s="128">
        <f t="shared" ca="1" si="275"/>
        <v>0</v>
      </c>
      <c r="AU300" s="128">
        <f t="shared" ca="1" si="276"/>
        <v>0</v>
      </c>
      <c r="AV300" s="128">
        <f t="shared" ca="1" si="277"/>
        <v>0</v>
      </c>
      <c r="AW300" s="128">
        <f t="shared" ca="1" si="278"/>
        <v>0</v>
      </c>
      <c r="AX300" s="132">
        <f t="shared" ca="1" si="301"/>
        <v>0</v>
      </c>
      <c r="AY300" s="132"/>
      <c r="AZ300" s="133">
        <f t="shared" ca="1" si="279"/>
        <v>0</v>
      </c>
      <c r="BA300" s="128">
        <f ca="1">IF(R299&lt;=0,0,IF($C300&lt;=SUM($AZ300:AZ300),0,IF(AO300+$C300-SUM($AZ300:AZ300)&gt;R299+AC300,R299+AC300-AO300,$C300-SUM($AZ300:AZ300))))</f>
        <v>0</v>
      </c>
      <c r="BB300" s="128">
        <f ca="1">IF(S299&lt;=0,0,IF($C300&lt;=SUM($AZ300:BA300),0,IF(AP300+$C300-SUM($AZ300:BA300)&gt;S299+AD300,S299+AD300-AP300,$C300-SUM($AZ300:BA300))))</f>
        <v>0</v>
      </c>
      <c r="BC300" s="128">
        <f ca="1">IF(T299&lt;=0,0,IF($C300&lt;=SUM($AZ300:BB300),0,IF(AQ300+$C300-SUM($AZ300:BB300)&gt;T299+AE300,T299+AE300-AQ300,$C300-SUM($AZ300:BB300))))</f>
        <v>0</v>
      </c>
      <c r="BD300" s="128">
        <f ca="1">IF(U299&lt;=0,0,IF($C300&lt;=SUM($AZ300:BC300),0,IF(AR300+$C300-SUM($AZ300:BC300)&gt;U299+AF300,U299+AF300-AR300,$C300-SUM($AZ300:BC300))))</f>
        <v>0</v>
      </c>
      <c r="BE300" s="128">
        <f ca="1">IF(V299&lt;=0,0,IF($C300&lt;=SUM($AZ300:BD300),0,IF(AS300+$C300-SUM($AZ300:BD300)&gt;V299+AG300,V299+AG300-AS300,$C300-SUM($AZ300:BD300))))</f>
        <v>0</v>
      </c>
      <c r="BF300" s="128">
        <f ca="1">IF(W299&lt;=0,0,IF($C300&lt;=SUM($AZ300:BE300),0,IF(AT300+$C300-SUM($AZ300:BE300)&gt;W299+AH300,W299+AH300-AT300,$C300-SUM($AZ300:BE300))))</f>
        <v>0</v>
      </c>
      <c r="BG300" s="128">
        <f ca="1">IF(X299&lt;=0,0,IF($C300&lt;=SUM($AZ300:BF300),0,IF(AU300+$C300-SUM($AZ300:BF300)&gt;X299+AI300,X299+AI300-AU300,$C300-SUM($AZ300:BF300))))</f>
        <v>0</v>
      </c>
      <c r="BH300" s="128">
        <f ca="1">IF(Y299&lt;=0,0,IF($C300&lt;=SUM($AZ300:BG300),0,IF(AV300+$C300-SUM($AZ300:BG300)&gt;Y299+AJ300,Y299+AJ300-AV300,$C300-SUM($AZ300:BG300))))</f>
        <v>0</v>
      </c>
      <c r="BI300" s="128">
        <f ca="1">IF(Z299&lt;=0,0,IF($C300&lt;=SUM($AZ300:BH300),0,IF(AW300+$C300-SUM($AZ300:BH300)&gt;Z299+AK300,Z299+AK300-AW300,$C300-SUM($AZ300:BH300))))</f>
        <v>0</v>
      </c>
    </row>
    <row r="301" spans="1:61" ht="11.1" customHeight="1" x14ac:dyDescent="0.25">
      <c r="A301" s="124" t="str">
        <f t="shared" ca="1" si="280"/>
        <v/>
      </c>
      <c r="B301" s="125" t="e">
        <f t="shared" ca="1" si="256"/>
        <v>#N/A</v>
      </c>
      <c r="C301" s="126" t="str">
        <f ca="1">IF(A301="","",IF(snowball,IF(($E$5-AX301)&lt;0,0,$E$5-AX301),0)+D301)</f>
        <v/>
      </c>
      <c r="D301" s="127"/>
      <c r="E301" s="128">
        <f t="shared" ca="1" si="281"/>
        <v>0</v>
      </c>
      <c r="F301" s="128">
        <f t="shared" ca="1" si="282"/>
        <v>0</v>
      </c>
      <c r="G301" s="128">
        <f t="shared" ca="1" si="283"/>
        <v>0</v>
      </c>
      <c r="H301" s="128">
        <f t="shared" ca="1" si="284"/>
        <v>0</v>
      </c>
      <c r="I301" s="128">
        <f t="shared" ca="1" si="285"/>
        <v>0</v>
      </c>
      <c r="J301" s="128">
        <f t="shared" ca="1" si="286"/>
        <v>0</v>
      </c>
      <c r="K301" s="128">
        <f t="shared" ca="1" si="287"/>
        <v>0</v>
      </c>
      <c r="L301" s="128">
        <f t="shared" ca="1" si="288"/>
        <v>0</v>
      </c>
      <c r="M301" s="128">
        <f t="shared" ca="1" si="289"/>
        <v>0</v>
      </c>
      <c r="N301" s="128">
        <f t="shared" ca="1" si="290"/>
        <v>0</v>
      </c>
      <c r="O301" s="129"/>
      <c r="P301" s="128">
        <f t="shared" ca="1" si="257"/>
        <v>0</v>
      </c>
      <c r="Q301" s="128">
        <f t="shared" ca="1" si="258"/>
        <v>0</v>
      </c>
      <c r="R301" s="128">
        <f t="shared" ca="1" si="259"/>
        <v>0</v>
      </c>
      <c r="S301" s="128">
        <f t="shared" ca="1" si="260"/>
        <v>0</v>
      </c>
      <c r="T301" s="128">
        <f t="shared" ca="1" si="261"/>
        <v>0</v>
      </c>
      <c r="U301" s="128">
        <f t="shared" ca="1" si="262"/>
        <v>0</v>
      </c>
      <c r="V301" s="128">
        <f t="shared" ca="1" si="263"/>
        <v>0</v>
      </c>
      <c r="W301" s="128">
        <f t="shared" ca="1" si="264"/>
        <v>0</v>
      </c>
      <c r="X301" s="128">
        <f t="shared" ca="1" si="265"/>
        <v>0</v>
      </c>
      <c r="Y301" s="128">
        <f t="shared" ca="1" si="266"/>
        <v>0</v>
      </c>
      <c r="Z301" s="128">
        <f t="shared" ca="1" si="267"/>
        <v>0</v>
      </c>
      <c r="AA301" s="134"/>
      <c r="AB301" s="128">
        <f t="shared" ca="1" si="291"/>
        <v>0</v>
      </c>
      <c r="AC301" s="128">
        <f t="shared" ca="1" si="292"/>
        <v>0</v>
      </c>
      <c r="AD301" s="128">
        <f t="shared" ca="1" si="293"/>
        <v>0</v>
      </c>
      <c r="AE301" s="128">
        <f t="shared" ca="1" si="294"/>
        <v>0</v>
      </c>
      <c r="AF301" s="128">
        <f t="shared" ca="1" si="295"/>
        <v>0</v>
      </c>
      <c r="AG301" s="128">
        <f t="shared" ca="1" si="296"/>
        <v>0</v>
      </c>
      <c r="AH301" s="128">
        <f t="shared" ca="1" si="297"/>
        <v>0</v>
      </c>
      <c r="AI301" s="128">
        <f t="shared" ca="1" si="298"/>
        <v>0</v>
      </c>
      <c r="AJ301" s="128">
        <f t="shared" ca="1" si="299"/>
        <v>0</v>
      </c>
      <c r="AK301" s="128">
        <f t="shared" ca="1" si="300"/>
        <v>0</v>
      </c>
      <c r="AL301" s="132">
        <f t="shared" ca="1" si="268"/>
        <v>0</v>
      </c>
      <c r="AM301" s="135"/>
      <c r="AN301" s="128">
        <f t="shared" ca="1" si="269"/>
        <v>0</v>
      </c>
      <c r="AO301" s="128">
        <f t="shared" ca="1" si="270"/>
        <v>0</v>
      </c>
      <c r="AP301" s="128">
        <f t="shared" ca="1" si="271"/>
        <v>0</v>
      </c>
      <c r="AQ301" s="128">
        <f t="shared" ca="1" si="272"/>
        <v>0</v>
      </c>
      <c r="AR301" s="128">
        <f t="shared" ca="1" si="273"/>
        <v>0</v>
      </c>
      <c r="AS301" s="128">
        <f t="shared" ca="1" si="274"/>
        <v>0</v>
      </c>
      <c r="AT301" s="128">
        <f t="shared" ca="1" si="275"/>
        <v>0</v>
      </c>
      <c r="AU301" s="128">
        <f t="shared" ca="1" si="276"/>
        <v>0</v>
      </c>
      <c r="AV301" s="128">
        <f t="shared" ca="1" si="277"/>
        <v>0</v>
      </c>
      <c r="AW301" s="128">
        <f t="shared" ca="1" si="278"/>
        <v>0</v>
      </c>
      <c r="AX301" s="132">
        <f t="shared" ca="1" si="301"/>
        <v>0</v>
      </c>
      <c r="AY301" s="132"/>
      <c r="AZ301" s="133">
        <f t="shared" ca="1" si="279"/>
        <v>0</v>
      </c>
      <c r="BA301" s="128">
        <f ca="1">IF(R300&lt;=0,0,IF($C301&lt;=SUM($AZ301:AZ301),0,IF(AO301+$C301-SUM($AZ301:AZ301)&gt;R300+AC301,R300+AC301-AO301,$C301-SUM($AZ301:AZ301))))</f>
        <v>0</v>
      </c>
      <c r="BB301" s="128">
        <f ca="1">IF(S300&lt;=0,0,IF($C301&lt;=SUM($AZ301:BA301),0,IF(AP301+$C301-SUM($AZ301:BA301)&gt;S300+AD301,S300+AD301-AP301,$C301-SUM($AZ301:BA301))))</f>
        <v>0</v>
      </c>
      <c r="BC301" s="128">
        <f ca="1">IF(T300&lt;=0,0,IF($C301&lt;=SUM($AZ301:BB301),0,IF(AQ301+$C301-SUM($AZ301:BB301)&gt;T300+AE301,T300+AE301-AQ301,$C301-SUM($AZ301:BB301))))</f>
        <v>0</v>
      </c>
      <c r="BD301" s="128">
        <f ca="1">IF(U300&lt;=0,0,IF($C301&lt;=SUM($AZ301:BC301),0,IF(AR301+$C301-SUM($AZ301:BC301)&gt;U300+AF301,U300+AF301-AR301,$C301-SUM($AZ301:BC301))))</f>
        <v>0</v>
      </c>
      <c r="BE301" s="128">
        <f ca="1">IF(V300&lt;=0,0,IF($C301&lt;=SUM($AZ301:BD301),0,IF(AS301+$C301-SUM($AZ301:BD301)&gt;V300+AG301,V300+AG301-AS301,$C301-SUM($AZ301:BD301))))</f>
        <v>0</v>
      </c>
      <c r="BF301" s="128">
        <f ca="1">IF(W300&lt;=0,0,IF($C301&lt;=SUM($AZ301:BE301),0,IF(AT301+$C301-SUM($AZ301:BE301)&gt;W300+AH301,W300+AH301-AT301,$C301-SUM($AZ301:BE301))))</f>
        <v>0</v>
      </c>
      <c r="BG301" s="128">
        <f ca="1">IF(X300&lt;=0,0,IF($C301&lt;=SUM($AZ301:BF301),0,IF(AU301+$C301-SUM($AZ301:BF301)&gt;X300+AI301,X300+AI301-AU301,$C301-SUM($AZ301:BF301))))</f>
        <v>0</v>
      </c>
      <c r="BH301" s="128">
        <f ca="1">IF(Y300&lt;=0,0,IF($C301&lt;=SUM($AZ301:BG301),0,IF(AV301+$C301-SUM($AZ301:BG301)&gt;Y300+AJ301,Y300+AJ301-AV301,$C301-SUM($AZ301:BG301))))</f>
        <v>0</v>
      </c>
      <c r="BI301" s="128">
        <f ca="1">IF(Z300&lt;=0,0,IF($C301&lt;=SUM($AZ301:BH301),0,IF(AW301+$C301-SUM($AZ301:BH301)&gt;Z300+AK301,Z300+AK301-AW301,$C301-SUM($AZ301:BH301))))</f>
        <v>0</v>
      </c>
    </row>
    <row r="302" spans="1:61" ht="11.1" customHeight="1" x14ac:dyDescent="0.25">
      <c r="A302" s="124" t="str">
        <f t="shared" ca="1" si="280"/>
        <v/>
      </c>
      <c r="B302" s="125" t="e">
        <f t="shared" ca="1" si="256"/>
        <v>#N/A</v>
      </c>
      <c r="C302" s="126" t="str">
        <f ca="1">IF(A302="","",IF(snowball,IF(($E$5-AX302)&lt;0,0,$E$5-AX302),0)+D302)</f>
        <v/>
      </c>
      <c r="D302" s="127"/>
      <c r="E302" s="128">
        <f t="shared" ca="1" si="281"/>
        <v>0</v>
      </c>
      <c r="F302" s="128">
        <f t="shared" ca="1" si="282"/>
        <v>0</v>
      </c>
      <c r="G302" s="128">
        <f t="shared" ca="1" si="283"/>
        <v>0</v>
      </c>
      <c r="H302" s="128">
        <f t="shared" ca="1" si="284"/>
        <v>0</v>
      </c>
      <c r="I302" s="128">
        <f t="shared" ca="1" si="285"/>
        <v>0</v>
      </c>
      <c r="J302" s="128">
        <f t="shared" ca="1" si="286"/>
        <v>0</v>
      </c>
      <c r="K302" s="128">
        <f t="shared" ca="1" si="287"/>
        <v>0</v>
      </c>
      <c r="L302" s="128">
        <f t="shared" ca="1" si="288"/>
        <v>0</v>
      </c>
      <c r="M302" s="128">
        <f t="shared" ca="1" si="289"/>
        <v>0</v>
      </c>
      <c r="N302" s="128">
        <f t="shared" ca="1" si="290"/>
        <v>0</v>
      </c>
      <c r="O302" s="129"/>
      <c r="P302" s="128">
        <f t="shared" ca="1" si="257"/>
        <v>0</v>
      </c>
      <c r="Q302" s="128">
        <f t="shared" ca="1" si="258"/>
        <v>0</v>
      </c>
      <c r="R302" s="128">
        <f t="shared" ca="1" si="259"/>
        <v>0</v>
      </c>
      <c r="S302" s="128">
        <f t="shared" ca="1" si="260"/>
        <v>0</v>
      </c>
      <c r="T302" s="128">
        <f t="shared" ca="1" si="261"/>
        <v>0</v>
      </c>
      <c r="U302" s="128">
        <f t="shared" ca="1" si="262"/>
        <v>0</v>
      </c>
      <c r="V302" s="128">
        <f t="shared" ca="1" si="263"/>
        <v>0</v>
      </c>
      <c r="W302" s="128">
        <f t="shared" ca="1" si="264"/>
        <v>0</v>
      </c>
      <c r="X302" s="128">
        <f t="shared" ca="1" si="265"/>
        <v>0</v>
      </c>
      <c r="Y302" s="128">
        <f t="shared" ca="1" si="266"/>
        <v>0</v>
      </c>
      <c r="Z302" s="128">
        <f t="shared" ca="1" si="267"/>
        <v>0</v>
      </c>
      <c r="AA302" s="134"/>
      <c r="AB302" s="128">
        <f t="shared" ca="1" si="291"/>
        <v>0</v>
      </c>
      <c r="AC302" s="128">
        <f t="shared" ca="1" si="292"/>
        <v>0</v>
      </c>
      <c r="AD302" s="128">
        <f t="shared" ca="1" si="293"/>
        <v>0</v>
      </c>
      <c r="AE302" s="128">
        <f t="shared" ca="1" si="294"/>
        <v>0</v>
      </c>
      <c r="AF302" s="128">
        <f t="shared" ca="1" si="295"/>
        <v>0</v>
      </c>
      <c r="AG302" s="128">
        <f t="shared" ca="1" si="296"/>
        <v>0</v>
      </c>
      <c r="AH302" s="128">
        <f t="shared" ca="1" si="297"/>
        <v>0</v>
      </c>
      <c r="AI302" s="128">
        <f t="shared" ca="1" si="298"/>
        <v>0</v>
      </c>
      <c r="AJ302" s="128">
        <f t="shared" ca="1" si="299"/>
        <v>0</v>
      </c>
      <c r="AK302" s="128">
        <f t="shared" ca="1" si="300"/>
        <v>0</v>
      </c>
      <c r="AL302" s="132">
        <f t="shared" ca="1" si="268"/>
        <v>0</v>
      </c>
      <c r="AM302" s="135"/>
      <c r="AN302" s="128">
        <f t="shared" ca="1" si="269"/>
        <v>0</v>
      </c>
      <c r="AO302" s="128">
        <f t="shared" ca="1" si="270"/>
        <v>0</v>
      </c>
      <c r="AP302" s="128">
        <f t="shared" ca="1" si="271"/>
        <v>0</v>
      </c>
      <c r="AQ302" s="128">
        <f t="shared" ca="1" si="272"/>
        <v>0</v>
      </c>
      <c r="AR302" s="128">
        <f t="shared" ca="1" si="273"/>
        <v>0</v>
      </c>
      <c r="AS302" s="128">
        <f t="shared" ca="1" si="274"/>
        <v>0</v>
      </c>
      <c r="AT302" s="128">
        <f t="shared" ca="1" si="275"/>
        <v>0</v>
      </c>
      <c r="AU302" s="128">
        <f t="shared" ca="1" si="276"/>
        <v>0</v>
      </c>
      <c r="AV302" s="128">
        <f t="shared" ca="1" si="277"/>
        <v>0</v>
      </c>
      <c r="AW302" s="128">
        <f t="shared" ca="1" si="278"/>
        <v>0</v>
      </c>
      <c r="AX302" s="132">
        <f t="shared" ca="1" si="301"/>
        <v>0</v>
      </c>
      <c r="AY302" s="132"/>
      <c r="AZ302" s="133">
        <f t="shared" ca="1" si="279"/>
        <v>0</v>
      </c>
      <c r="BA302" s="128">
        <f ca="1">IF(R301&lt;=0,0,IF($C302&lt;=SUM($AZ302:AZ302),0,IF(AO302+$C302-SUM($AZ302:AZ302)&gt;R301+AC302,R301+AC302-AO302,$C302-SUM($AZ302:AZ302))))</f>
        <v>0</v>
      </c>
      <c r="BB302" s="128">
        <f ca="1">IF(S301&lt;=0,0,IF($C302&lt;=SUM($AZ302:BA302),0,IF(AP302+$C302-SUM($AZ302:BA302)&gt;S301+AD302,S301+AD302-AP302,$C302-SUM($AZ302:BA302))))</f>
        <v>0</v>
      </c>
      <c r="BC302" s="128">
        <f ca="1">IF(T301&lt;=0,0,IF($C302&lt;=SUM($AZ302:BB302),0,IF(AQ302+$C302-SUM($AZ302:BB302)&gt;T301+AE302,T301+AE302-AQ302,$C302-SUM($AZ302:BB302))))</f>
        <v>0</v>
      </c>
      <c r="BD302" s="128">
        <f ca="1">IF(U301&lt;=0,0,IF($C302&lt;=SUM($AZ302:BC302),0,IF(AR302+$C302-SUM($AZ302:BC302)&gt;U301+AF302,U301+AF302-AR302,$C302-SUM($AZ302:BC302))))</f>
        <v>0</v>
      </c>
      <c r="BE302" s="128">
        <f ca="1">IF(V301&lt;=0,0,IF($C302&lt;=SUM($AZ302:BD302),0,IF(AS302+$C302-SUM($AZ302:BD302)&gt;V301+AG302,V301+AG302-AS302,$C302-SUM($AZ302:BD302))))</f>
        <v>0</v>
      </c>
      <c r="BF302" s="128">
        <f ca="1">IF(W301&lt;=0,0,IF($C302&lt;=SUM($AZ302:BE302),0,IF(AT302+$C302-SUM($AZ302:BE302)&gt;W301+AH302,W301+AH302-AT302,$C302-SUM($AZ302:BE302))))</f>
        <v>0</v>
      </c>
      <c r="BG302" s="128">
        <f ca="1">IF(X301&lt;=0,0,IF($C302&lt;=SUM($AZ302:BF302),0,IF(AU302+$C302-SUM($AZ302:BF302)&gt;X301+AI302,X301+AI302-AU302,$C302-SUM($AZ302:BF302))))</f>
        <v>0</v>
      </c>
      <c r="BH302" s="128">
        <f ca="1">IF(Y301&lt;=0,0,IF($C302&lt;=SUM($AZ302:BG302),0,IF(AV302+$C302-SUM($AZ302:BG302)&gt;Y301+AJ302,Y301+AJ302-AV302,$C302-SUM($AZ302:BG302))))</f>
        <v>0</v>
      </c>
      <c r="BI302" s="128">
        <f ca="1">IF(Z301&lt;=0,0,IF($C302&lt;=SUM($AZ302:BH302),0,IF(AW302+$C302-SUM($AZ302:BH302)&gt;Z301+AK302,Z301+AK302-AW302,$C302-SUM($AZ302:BH302))))</f>
        <v>0</v>
      </c>
    </row>
    <row r="303" spans="1:61" ht="11.1" customHeight="1" x14ac:dyDescent="0.25">
      <c r="A303" s="124" t="str">
        <f t="shared" ca="1" si="280"/>
        <v/>
      </c>
      <c r="B303" s="125" t="e">
        <f t="shared" ca="1" si="256"/>
        <v>#N/A</v>
      </c>
      <c r="C303" s="126" t="str">
        <f ca="1">IF(A303="","",IF(snowball,IF(($E$5-AX303)&lt;0,0,$E$5-AX303),0)+D303)</f>
        <v/>
      </c>
      <c r="D303" s="127"/>
      <c r="E303" s="128">
        <f t="shared" ca="1" si="281"/>
        <v>0</v>
      </c>
      <c r="F303" s="128">
        <f t="shared" ca="1" si="282"/>
        <v>0</v>
      </c>
      <c r="G303" s="128">
        <f t="shared" ca="1" si="283"/>
        <v>0</v>
      </c>
      <c r="H303" s="128">
        <f t="shared" ca="1" si="284"/>
        <v>0</v>
      </c>
      <c r="I303" s="128">
        <f t="shared" ca="1" si="285"/>
        <v>0</v>
      </c>
      <c r="J303" s="128">
        <f t="shared" ca="1" si="286"/>
        <v>0</v>
      </c>
      <c r="K303" s="128">
        <f t="shared" ca="1" si="287"/>
        <v>0</v>
      </c>
      <c r="L303" s="128">
        <f t="shared" ca="1" si="288"/>
        <v>0</v>
      </c>
      <c r="M303" s="128">
        <f t="shared" ca="1" si="289"/>
        <v>0</v>
      </c>
      <c r="N303" s="128">
        <f t="shared" ca="1" si="290"/>
        <v>0</v>
      </c>
      <c r="O303" s="129"/>
      <c r="P303" s="128">
        <f t="shared" ca="1" si="257"/>
        <v>0</v>
      </c>
      <c r="Q303" s="128">
        <f t="shared" ca="1" si="258"/>
        <v>0</v>
      </c>
      <c r="R303" s="128">
        <f t="shared" ca="1" si="259"/>
        <v>0</v>
      </c>
      <c r="S303" s="128">
        <f t="shared" ca="1" si="260"/>
        <v>0</v>
      </c>
      <c r="T303" s="128">
        <f t="shared" ca="1" si="261"/>
        <v>0</v>
      </c>
      <c r="U303" s="128">
        <f t="shared" ca="1" si="262"/>
        <v>0</v>
      </c>
      <c r="V303" s="128">
        <f t="shared" ca="1" si="263"/>
        <v>0</v>
      </c>
      <c r="W303" s="128">
        <f t="shared" ca="1" si="264"/>
        <v>0</v>
      </c>
      <c r="X303" s="128">
        <f t="shared" ca="1" si="265"/>
        <v>0</v>
      </c>
      <c r="Y303" s="128">
        <f t="shared" ca="1" si="266"/>
        <v>0</v>
      </c>
      <c r="Z303" s="128">
        <f t="shared" ca="1" si="267"/>
        <v>0</v>
      </c>
      <c r="AA303" s="134"/>
      <c r="AB303" s="128">
        <f t="shared" ca="1" si="291"/>
        <v>0</v>
      </c>
      <c r="AC303" s="128">
        <f t="shared" ca="1" si="292"/>
        <v>0</v>
      </c>
      <c r="AD303" s="128">
        <f t="shared" ca="1" si="293"/>
        <v>0</v>
      </c>
      <c r="AE303" s="128">
        <f t="shared" ca="1" si="294"/>
        <v>0</v>
      </c>
      <c r="AF303" s="128">
        <f t="shared" ca="1" si="295"/>
        <v>0</v>
      </c>
      <c r="AG303" s="128">
        <f t="shared" ca="1" si="296"/>
        <v>0</v>
      </c>
      <c r="AH303" s="128">
        <f t="shared" ca="1" si="297"/>
        <v>0</v>
      </c>
      <c r="AI303" s="128">
        <f t="shared" ca="1" si="298"/>
        <v>0</v>
      </c>
      <c r="AJ303" s="128">
        <f t="shared" ca="1" si="299"/>
        <v>0</v>
      </c>
      <c r="AK303" s="128">
        <f t="shared" ca="1" si="300"/>
        <v>0</v>
      </c>
      <c r="AL303" s="132">
        <f t="shared" ca="1" si="268"/>
        <v>0</v>
      </c>
      <c r="AM303" s="135"/>
      <c r="AN303" s="128">
        <f t="shared" ca="1" si="269"/>
        <v>0</v>
      </c>
      <c r="AO303" s="128">
        <f t="shared" ca="1" si="270"/>
        <v>0</v>
      </c>
      <c r="AP303" s="128">
        <f t="shared" ca="1" si="271"/>
        <v>0</v>
      </c>
      <c r="AQ303" s="128">
        <f t="shared" ca="1" si="272"/>
        <v>0</v>
      </c>
      <c r="AR303" s="128">
        <f t="shared" ca="1" si="273"/>
        <v>0</v>
      </c>
      <c r="AS303" s="128">
        <f t="shared" ca="1" si="274"/>
        <v>0</v>
      </c>
      <c r="AT303" s="128">
        <f t="shared" ca="1" si="275"/>
        <v>0</v>
      </c>
      <c r="AU303" s="128">
        <f t="shared" ca="1" si="276"/>
        <v>0</v>
      </c>
      <c r="AV303" s="128">
        <f t="shared" ca="1" si="277"/>
        <v>0</v>
      </c>
      <c r="AW303" s="128">
        <f t="shared" ca="1" si="278"/>
        <v>0</v>
      </c>
      <c r="AX303" s="132">
        <f t="shared" ca="1" si="301"/>
        <v>0</v>
      </c>
      <c r="AY303" s="132"/>
      <c r="AZ303" s="133">
        <f t="shared" ca="1" si="279"/>
        <v>0</v>
      </c>
      <c r="BA303" s="128">
        <f ca="1">IF(R302&lt;=0,0,IF($C303&lt;=SUM($AZ303:AZ303),0,IF(AO303+$C303-SUM($AZ303:AZ303)&gt;R302+AC303,R302+AC303-AO303,$C303-SUM($AZ303:AZ303))))</f>
        <v>0</v>
      </c>
      <c r="BB303" s="128">
        <f ca="1">IF(S302&lt;=0,0,IF($C303&lt;=SUM($AZ303:BA303),0,IF(AP303+$C303-SUM($AZ303:BA303)&gt;S302+AD303,S302+AD303-AP303,$C303-SUM($AZ303:BA303))))</f>
        <v>0</v>
      </c>
      <c r="BC303" s="128">
        <f ca="1">IF(T302&lt;=0,0,IF($C303&lt;=SUM($AZ303:BB303),0,IF(AQ303+$C303-SUM($AZ303:BB303)&gt;T302+AE303,T302+AE303-AQ303,$C303-SUM($AZ303:BB303))))</f>
        <v>0</v>
      </c>
      <c r="BD303" s="128">
        <f ca="1">IF(U302&lt;=0,0,IF($C303&lt;=SUM($AZ303:BC303),0,IF(AR303+$C303-SUM($AZ303:BC303)&gt;U302+AF303,U302+AF303-AR303,$C303-SUM($AZ303:BC303))))</f>
        <v>0</v>
      </c>
      <c r="BE303" s="128">
        <f ca="1">IF(V302&lt;=0,0,IF($C303&lt;=SUM($AZ303:BD303),0,IF(AS303+$C303-SUM($AZ303:BD303)&gt;V302+AG303,V302+AG303-AS303,$C303-SUM($AZ303:BD303))))</f>
        <v>0</v>
      </c>
      <c r="BF303" s="128">
        <f ca="1">IF(W302&lt;=0,0,IF($C303&lt;=SUM($AZ303:BE303),0,IF(AT303+$C303-SUM($AZ303:BE303)&gt;W302+AH303,W302+AH303-AT303,$C303-SUM($AZ303:BE303))))</f>
        <v>0</v>
      </c>
      <c r="BG303" s="128">
        <f ca="1">IF(X302&lt;=0,0,IF($C303&lt;=SUM($AZ303:BF303),0,IF(AU303+$C303-SUM($AZ303:BF303)&gt;X302+AI303,X302+AI303-AU303,$C303-SUM($AZ303:BF303))))</f>
        <v>0</v>
      </c>
      <c r="BH303" s="128">
        <f ca="1">IF(Y302&lt;=0,0,IF($C303&lt;=SUM($AZ303:BG303),0,IF(AV303+$C303-SUM($AZ303:BG303)&gt;Y302+AJ303,Y302+AJ303-AV303,$C303-SUM($AZ303:BG303))))</f>
        <v>0</v>
      </c>
      <c r="BI303" s="128">
        <f ca="1">IF(Z302&lt;=0,0,IF($C303&lt;=SUM($AZ303:BH303),0,IF(AW303+$C303-SUM($AZ303:BH303)&gt;Z302+AK303,Z302+AK303-AW303,$C303-SUM($AZ303:BH303))))</f>
        <v>0</v>
      </c>
    </row>
    <row r="304" spans="1:61" ht="11.1" customHeight="1" x14ac:dyDescent="0.25">
      <c r="A304" s="124" t="str">
        <f t="shared" ca="1" si="280"/>
        <v/>
      </c>
      <c r="B304" s="125" t="e">
        <f t="shared" ca="1" si="256"/>
        <v>#N/A</v>
      </c>
      <c r="C304" s="126" t="str">
        <f ca="1">IF(A304="","",IF(snowball,IF(($E$5-AX304)&lt;0,0,$E$5-AX304),0)+D304)</f>
        <v/>
      </c>
      <c r="D304" s="127"/>
      <c r="E304" s="128">
        <f t="shared" ca="1" si="281"/>
        <v>0</v>
      </c>
      <c r="F304" s="128">
        <f t="shared" ca="1" si="282"/>
        <v>0</v>
      </c>
      <c r="G304" s="128">
        <f t="shared" ca="1" si="283"/>
        <v>0</v>
      </c>
      <c r="H304" s="128">
        <f t="shared" ca="1" si="284"/>
        <v>0</v>
      </c>
      <c r="I304" s="128">
        <f t="shared" ca="1" si="285"/>
        <v>0</v>
      </c>
      <c r="J304" s="128">
        <f t="shared" ca="1" si="286"/>
        <v>0</v>
      </c>
      <c r="K304" s="128">
        <f t="shared" ca="1" si="287"/>
        <v>0</v>
      </c>
      <c r="L304" s="128">
        <f t="shared" ca="1" si="288"/>
        <v>0</v>
      </c>
      <c r="M304" s="128">
        <f t="shared" ca="1" si="289"/>
        <v>0</v>
      </c>
      <c r="N304" s="128">
        <f t="shared" ca="1" si="290"/>
        <v>0</v>
      </c>
      <c r="O304" s="129"/>
      <c r="P304" s="128">
        <f t="shared" ca="1" si="257"/>
        <v>0</v>
      </c>
      <c r="Q304" s="128">
        <f t="shared" ca="1" si="258"/>
        <v>0</v>
      </c>
      <c r="R304" s="128">
        <f t="shared" ca="1" si="259"/>
        <v>0</v>
      </c>
      <c r="S304" s="128">
        <f t="shared" ca="1" si="260"/>
        <v>0</v>
      </c>
      <c r="T304" s="128">
        <f t="shared" ca="1" si="261"/>
        <v>0</v>
      </c>
      <c r="U304" s="128">
        <f t="shared" ca="1" si="262"/>
        <v>0</v>
      </c>
      <c r="V304" s="128">
        <f t="shared" ca="1" si="263"/>
        <v>0</v>
      </c>
      <c r="W304" s="128">
        <f t="shared" ca="1" si="264"/>
        <v>0</v>
      </c>
      <c r="X304" s="128">
        <f t="shared" ca="1" si="265"/>
        <v>0</v>
      </c>
      <c r="Y304" s="128">
        <f t="shared" ca="1" si="266"/>
        <v>0</v>
      </c>
      <c r="Z304" s="128">
        <f t="shared" ca="1" si="267"/>
        <v>0</v>
      </c>
      <c r="AA304" s="134"/>
      <c r="AB304" s="128">
        <f t="shared" ca="1" si="291"/>
        <v>0</v>
      </c>
      <c r="AC304" s="128">
        <f t="shared" ca="1" si="292"/>
        <v>0</v>
      </c>
      <c r="AD304" s="128">
        <f t="shared" ca="1" si="293"/>
        <v>0</v>
      </c>
      <c r="AE304" s="128">
        <f t="shared" ca="1" si="294"/>
        <v>0</v>
      </c>
      <c r="AF304" s="128">
        <f t="shared" ca="1" si="295"/>
        <v>0</v>
      </c>
      <c r="AG304" s="128">
        <f t="shared" ca="1" si="296"/>
        <v>0</v>
      </c>
      <c r="AH304" s="128">
        <f t="shared" ca="1" si="297"/>
        <v>0</v>
      </c>
      <c r="AI304" s="128">
        <f t="shared" ca="1" si="298"/>
        <v>0</v>
      </c>
      <c r="AJ304" s="128">
        <f t="shared" ca="1" si="299"/>
        <v>0</v>
      </c>
      <c r="AK304" s="128">
        <f t="shared" ca="1" si="300"/>
        <v>0</v>
      </c>
      <c r="AL304" s="132">
        <f t="shared" ca="1" si="268"/>
        <v>0</v>
      </c>
      <c r="AM304" s="135"/>
      <c r="AN304" s="128">
        <f t="shared" ca="1" si="269"/>
        <v>0</v>
      </c>
      <c r="AO304" s="128">
        <f t="shared" ca="1" si="270"/>
        <v>0</v>
      </c>
      <c r="AP304" s="128">
        <f t="shared" ca="1" si="271"/>
        <v>0</v>
      </c>
      <c r="AQ304" s="128">
        <f t="shared" ca="1" si="272"/>
        <v>0</v>
      </c>
      <c r="AR304" s="128">
        <f t="shared" ca="1" si="273"/>
        <v>0</v>
      </c>
      <c r="AS304" s="128">
        <f t="shared" ca="1" si="274"/>
        <v>0</v>
      </c>
      <c r="AT304" s="128">
        <f t="shared" ca="1" si="275"/>
        <v>0</v>
      </c>
      <c r="AU304" s="128">
        <f t="shared" ca="1" si="276"/>
        <v>0</v>
      </c>
      <c r="AV304" s="128">
        <f t="shared" ca="1" si="277"/>
        <v>0</v>
      </c>
      <c r="AW304" s="128">
        <f t="shared" ca="1" si="278"/>
        <v>0</v>
      </c>
      <c r="AX304" s="132">
        <f t="shared" ca="1" si="301"/>
        <v>0</v>
      </c>
      <c r="AY304" s="132"/>
      <c r="AZ304" s="133">
        <f t="shared" ca="1" si="279"/>
        <v>0</v>
      </c>
      <c r="BA304" s="128">
        <f ca="1">IF(R303&lt;=0,0,IF($C304&lt;=SUM($AZ304:AZ304),0,IF(AO304+$C304-SUM($AZ304:AZ304)&gt;R303+AC304,R303+AC304-AO304,$C304-SUM($AZ304:AZ304))))</f>
        <v>0</v>
      </c>
      <c r="BB304" s="128">
        <f ca="1">IF(S303&lt;=0,0,IF($C304&lt;=SUM($AZ304:BA304),0,IF(AP304+$C304-SUM($AZ304:BA304)&gt;S303+AD304,S303+AD304-AP304,$C304-SUM($AZ304:BA304))))</f>
        <v>0</v>
      </c>
      <c r="BC304" s="128">
        <f ca="1">IF(T303&lt;=0,0,IF($C304&lt;=SUM($AZ304:BB304),0,IF(AQ304+$C304-SUM($AZ304:BB304)&gt;T303+AE304,T303+AE304-AQ304,$C304-SUM($AZ304:BB304))))</f>
        <v>0</v>
      </c>
      <c r="BD304" s="128">
        <f ca="1">IF(U303&lt;=0,0,IF($C304&lt;=SUM($AZ304:BC304),0,IF(AR304+$C304-SUM($AZ304:BC304)&gt;U303+AF304,U303+AF304-AR304,$C304-SUM($AZ304:BC304))))</f>
        <v>0</v>
      </c>
      <c r="BE304" s="128">
        <f ca="1">IF(V303&lt;=0,0,IF($C304&lt;=SUM($AZ304:BD304),0,IF(AS304+$C304-SUM($AZ304:BD304)&gt;V303+AG304,V303+AG304-AS304,$C304-SUM($AZ304:BD304))))</f>
        <v>0</v>
      </c>
      <c r="BF304" s="128">
        <f ca="1">IF(W303&lt;=0,0,IF($C304&lt;=SUM($AZ304:BE304),0,IF(AT304+$C304-SUM($AZ304:BE304)&gt;W303+AH304,W303+AH304-AT304,$C304-SUM($AZ304:BE304))))</f>
        <v>0</v>
      </c>
      <c r="BG304" s="128">
        <f ca="1">IF(X303&lt;=0,0,IF($C304&lt;=SUM($AZ304:BF304),0,IF(AU304+$C304-SUM($AZ304:BF304)&gt;X303+AI304,X303+AI304-AU304,$C304-SUM($AZ304:BF304))))</f>
        <v>0</v>
      </c>
      <c r="BH304" s="128">
        <f ca="1">IF(Y303&lt;=0,0,IF($C304&lt;=SUM($AZ304:BG304),0,IF(AV304+$C304-SUM($AZ304:BG304)&gt;Y303+AJ304,Y303+AJ304-AV304,$C304-SUM($AZ304:BG304))))</f>
        <v>0</v>
      </c>
      <c r="BI304" s="128">
        <f ca="1">IF(Z303&lt;=0,0,IF($C304&lt;=SUM($AZ304:BH304),0,IF(AW304+$C304-SUM($AZ304:BH304)&gt;Z303+AK304,Z303+AK304-AW304,$C304-SUM($AZ304:BH304))))</f>
        <v>0</v>
      </c>
    </row>
    <row r="305" spans="1:61" ht="11.1" customHeight="1" x14ac:dyDescent="0.25">
      <c r="A305" s="124" t="str">
        <f t="shared" ca="1" si="280"/>
        <v/>
      </c>
      <c r="B305" s="125" t="e">
        <f t="shared" ca="1" si="256"/>
        <v>#N/A</v>
      </c>
      <c r="C305" s="126" t="str">
        <f ca="1">IF(A305="","",IF(snowball,IF(($E$5-AX305)&lt;0,0,$E$5-AX305),0)+D305)</f>
        <v/>
      </c>
      <c r="D305" s="127"/>
      <c r="E305" s="128">
        <f t="shared" ca="1" si="281"/>
        <v>0</v>
      </c>
      <c r="F305" s="128">
        <f t="shared" ca="1" si="282"/>
        <v>0</v>
      </c>
      <c r="G305" s="128">
        <f t="shared" ca="1" si="283"/>
        <v>0</v>
      </c>
      <c r="H305" s="128">
        <f t="shared" ca="1" si="284"/>
        <v>0</v>
      </c>
      <c r="I305" s="128">
        <f t="shared" ca="1" si="285"/>
        <v>0</v>
      </c>
      <c r="J305" s="128">
        <f t="shared" ca="1" si="286"/>
        <v>0</v>
      </c>
      <c r="K305" s="128">
        <f t="shared" ca="1" si="287"/>
        <v>0</v>
      </c>
      <c r="L305" s="128">
        <f t="shared" ca="1" si="288"/>
        <v>0</v>
      </c>
      <c r="M305" s="128">
        <f t="shared" ca="1" si="289"/>
        <v>0</v>
      </c>
      <c r="N305" s="128">
        <f t="shared" ca="1" si="290"/>
        <v>0</v>
      </c>
      <c r="O305" s="129"/>
      <c r="P305" s="128">
        <f t="shared" ca="1" si="257"/>
        <v>0</v>
      </c>
      <c r="Q305" s="128">
        <f t="shared" ca="1" si="258"/>
        <v>0</v>
      </c>
      <c r="R305" s="128">
        <f t="shared" ca="1" si="259"/>
        <v>0</v>
      </c>
      <c r="S305" s="128">
        <f t="shared" ca="1" si="260"/>
        <v>0</v>
      </c>
      <c r="T305" s="128">
        <f t="shared" ca="1" si="261"/>
        <v>0</v>
      </c>
      <c r="U305" s="128">
        <f t="shared" ca="1" si="262"/>
        <v>0</v>
      </c>
      <c r="V305" s="128">
        <f t="shared" ca="1" si="263"/>
        <v>0</v>
      </c>
      <c r="W305" s="128">
        <f t="shared" ca="1" si="264"/>
        <v>0</v>
      </c>
      <c r="X305" s="128">
        <f t="shared" ca="1" si="265"/>
        <v>0</v>
      </c>
      <c r="Y305" s="128">
        <f t="shared" ca="1" si="266"/>
        <v>0</v>
      </c>
      <c r="Z305" s="128">
        <f t="shared" ca="1" si="267"/>
        <v>0</v>
      </c>
      <c r="AA305" s="134"/>
      <c r="AB305" s="128">
        <f t="shared" ca="1" si="291"/>
        <v>0</v>
      </c>
      <c r="AC305" s="128">
        <f t="shared" ca="1" si="292"/>
        <v>0</v>
      </c>
      <c r="AD305" s="128">
        <f t="shared" ca="1" si="293"/>
        <v>0</v>
      </c>
      <c r="AE305" s="128">
        <f t="shared" ca="1" si="294"/>
        <v>0</v>
      </c>
      <c r="AF305" s="128">
        <f t="shared" ca="1" si="295"/>
        <v>0</v>
      </c>
      <c r="AG305" s="128">
        <f t="shared" ca="1" si="296"/>
        <v>0</v>
      </c>
      <c r="AH305" s="128">
        <f t="shared" ca="1" si="297"/>
        <v>0</v>
      </c>
      <c r="AI305" s="128">
        <f t="shared" ca="1" si="298"/>
        <v>0</v>
      </c>
      <c r="AJ305" s="128">
        <f t="shared" ca="1" si="299"/>
        <v>0</v>
      </c>
      <c r="AK305" s="128">
        <f t="shared" ca="1" si="300"/>
        <v>0</v>
      </c>
      <c r="AL305" s="132">
        <f t="shared" ca="1" si="268"/>
        <v>0</v>
      </c>
      <c r="AM305" s="135"/>
      <c r="AN305" s="128">
        <f t="shared" ca="1" si="269"/>
        <v>0</v>
      </c>
      <c r="AO305" s="128">
        <f t="shared" ca="1" si="270"/>
        <v>0</v>
      </c>
      <c r="AP305" s="128">
        <f t="shared" ca="1" si="271"/>
        <v>0</v>
      </c>
      <c r="AQ305" s="128">
        <f t="shared" ca="1" si="272"/>
        <v>0</v>
      </c>
      <c r="AR305" s="128">
        <f t="shared" ca="1" si="273"/>
        <v>0</v>
      </c>
      <c r="AS305" s="128">
        <f t="shared" ca="1" si="274"/>
        <v>0</v>
      </c>
      <c r="AT305" s="128">
        <f t="shared" ca="1" si="275"/>
        <v>0</v>
      </c>
      <c r="AU305" s="128">
        <f t="shared" ca="1" si="276"/>
        <v>0</v>
      </c>
      <c r="AV305" s="128">
        <f t="shared" ca="1" si="277"/>
        <v>0</v>
      </c>
      <c r="AW305" s="128">
        <f t="shared" ca="1" si="278"/>
        <v>0</v>
      </c>
      <c r="AX305" s="132">
        <f t="shared" ca="1" si="301"/>
        <v>0</v>
      </c>
      <c r="AY305" s="132"/>
      <c r="AZ305" s="133">
        <f t="shared" ca="1" si="279"/>
        <v>0</v>
      </c>
      <c r="BA305" s="128">
        <f ca="1">IF(R304&lt;=0,0,IF($C305&lt;=SUM($AZ305:AZ305),0,IF(AO305+$C305-SUM($AZ305:AZ305)&gt;R304+AC305,R304+AC305-AO305,$C305-SUM($AZ305:AZ305))))</f>
        <v>0</v>
      </c>
      <c r="BB305" s="128">
        <f ca="1">IF(S304&lt;=0,0,IF($C305&lt;=SUM($AZ305:BA305),0,IF(AP305+$C305-SUM($AZ305:BA305)&gt;S304+AD305,S304+AD305-AP305,$C305-SUM($AZ305:BA305))))</f>
        <v>0</v>
      </c>
      <c r="BC305" s="128">
        <f ca="1">IF(T304&lt;=0,0,IF($C305&lt;=SUM($AZ305:BB305),0,IF(AQ305+$C305-SUM($AZ305:BB305)&gt;T304+AE305,T304+AE305-AQ305,$C305-SUM($AZ305:BB305))))</f>
        <v>0</v>
      </c>
      <c r="BD305" s="128">
        <f ca="1">IF(U304&lt;=0,0,IF($C305&lt;=SUM($AZ305:BC305),0,IF(AR305+$C305-SUM($AZ305:BC305)&gt;U304+AF305,U304+AF305-AR305,$C305-SUM($AZ305:BC305))))</f>
        <v>0</v>
      </c>
      <c r="BE305" s="128">
        <f ca="1">IF(V304&lt;=0,0,IF($C305&lt;=SUM($AZ305:BD305),0,IF(AS305+$C305-SUM($AZ305:BD305)&gt;V304+AG305,V304+AG305-AS305,$C305-SUM($AZ305:BD305))))</f>
        <v>0</v>
      </c>
      <c r="BF305" s="128">
        <f ca="1">IF(W304&lt;=0,0,IF($C305&lt;=SUM($AZ305:BE305),0,IF(AT305+$C305-SUM($AZ305:BE305)&gt;W304+AH305,W304+AH305-AT305,$C305-SUM($AZ305:BE305))))</f>
        <v>0</v>
      </c>
      <c r="BG305" s="128">
        <f ca="1">IF(X304&lt;=0,0,IF($C305&lt;=SUM($AZ305:BF305),0,IF(AU305+$C305-SUM($AZ305:BF305)&gt;X304+AI305,X304+AI305-AU305,$C305-SUM($AZ305:BF305))))</f>
        <v>0</v>
      </c>
      <c r="BH305" s="128">
        <f ca="1">IF(Y304&lt;=0,0,IF($C305&lt;=SUM($AZ305:BG305),0,IF(AV305+$C305-SUM($AZ305:BG305)&gt;Y304+AJ305,Y304+AJ305-AV305,$C305-SUM($AZ305:BG305))))</f>
        <v>0</v>
      </c>
      <c r="BI305" s="128">
        <f ca="1">IF(Z304&lt;=0,0,IF($C305&lt;=SUM($AZ305:BH305),0,IF(AW305+$C305-SUM($AZ305:BH305)&gt;Z304+AK305,Z304+AK305-AW305,$C305-SUM($AZ305:BH305))))</f>
        <v>0</v>
      </c>
    </row>
    <row r="306" spans="1:61" ht="11.1" customHeight="1" x14ac:dyDescent="0.25">
      <c r="A306" s="124" t="str">
        <f t="shared" ca="1" si="280"/>
        <v/>
      </c>
      <c r="B306" s="125" t="e">
        <f t="shared" ca="1" si="256"/>
        <v>#N/A</v>
      </c>
      <c r="C306" s="126" t="str">
        <f ca="1">IF(A306="","",IF(snowball,IF(($E$5-AX306)&lt;0,0,$E$5-AX306),0)+D306)</f>
        <v/>
      </c>
      <c r="D306" s="127"/>
      <c r="E306" s="128">
        <f t="shared" ca="1" si="281"/>
        <v>0</v>
      </c>
      <c r="F306" s="128">
        <f t="shared" ca="1" si="282"/>
        <v>0</v>
      </c>
      <c r="G306" s="128">
        <f t="shared" ca="1" si="283"/>
        <v>0</v>
      </c>
      <c r="H306" s="128">
        <f t="shared" ca="1" si="284"/>
        <v>0</v>
      </c>
      <c r="I306" s="128">
        <f t="shared" ca="1" si="285"/>
        <v>0</v>
      </c>
      <c r="J306" s="128">
        <f t="shared" ca="1" si="286"/>
        <v>0</v>
      </c>
      <c r="K306" s="128">
        <f t="shared" ca="1" si="287"/>
        <v>0</v>
      </c>
      <c r="L306" s="128">
        <f t="shared" ca="1" si="288"/>
        <v>0</v>
      </c>
      <c r="M306" s="128">
        <f t="shared" ca="1" si="289"/>
        <v>0</v>
      </c>
      <c r="N306" s="128">
        <f t="shared" ca="1" si="290"/>
        <v>0</v>
      </c>
      <c r="O306" s="129"/>
      <c r="P306" s="128">
        <f t="shared" ca="1" si="257"/>
        <v>0</v>
      </c>
      <c r="Q306" s="128">
        <f t="shared" ca="1" si="258"/>
        <v>0</v>
      </c>
      <c r="R306" s="128">
        <f t="shared" ca="1" si="259"/>
        <v>0</v>
      </c>
      <c r="S306" s="128">
        <f t="shared" ca="1" si="260"/>
        <v>0</v>
      </c>
      <c r="T306" s="128">
        <f t="shared" ca="1" si="261"/>
        <v>0</v>
      </c>
      <c r="U306" s="128">
        <f t="shared" ca="1" si="262"/>
        <v>0</v>
      </c>
      <c r="V306" s="128">
        <f t="shared" ca="1" si="263"/>
        <v>0</v>
      </c>
      <c r="W306" s="128">
        <f t="shared" ca="1" si="264"/>
        <v>0</v>
      </c>
      <c r="X306" s="128">
        <f t="shared" ca="1" si="265"/>
        <v>0</v>
      </c>
      <c r="Y306" s="128">
        <f t="shared" ca="1" si="266"/>
        <v>0</v>
      </c>
      <c r="Z306" s="128">
        <f t="shared" ca="1" si="267"/>
        <v>0</v>
      </c>
      <c r="AA306" s="134"/>
      <c r="AB306" s="128">
        <f t="shared" ca="1" si="291"/>
        <v>0</v>
      </c>
      <c r="AC306" s="128">
        <f t="shared" ca="1" si="292"/>
        <v>0</v>
      </c>
      <c r="AD306" s="128">
        <f t="shared" ca="1" si="293"/>
        <v>0</v>
      </c>
      <c r="AE306" s="128">
        <f t="shared" ca="1" si="294"/>
        <v>0</v>
      </c>
      <c r="AF306" s="128">
        <f t="shared" ca="1" si="295"/>
        <v>0</v>
      </c>
      <c r="AG306" s="128">
        <f t="shared" ca="1" si="296"/>
        <v>0</v>
      </c>
      <c r="AH306" s="128">
        <f t="shared" ca="1" si="297"/>
        <v>0</v>
      </c>
      <c r="AI306" s="128">
        <f t="shared" ca="1" si="298"/>
        <v>0</v>
      </c>
      <c r="AJ306" s="128">
        <f t="shared" ca="1" si="299"/>
        <v>0</v>
      </c>
      <c r="AK306" s="128">
        <f t="shared" ca="1" si="300"/>
        <v>0</v>
      </c>
      <c r="AL306" s="132">
        <f t="shared" ca="1" si="268"/>
        <v>0</v>
      </c>
      <c r="AM306" s="135"/>
      <c r="AN306" s="128">
        <f t="shared" ca="1" si="269"/>
        <v>0</v>
      </c>
      <c r="AO306" s="128">
        <f t="shared" ca="1" si="270"/>
        <v>0</v>
      </c>
      <c r="AP306" s="128">
        <f t="shared" ca="1" si="271"/>
        <v>0</v>
      </c>
      <c r="AQ306" s="128">
        <f t="shared" ca="1" si="272"/>
        <v>0</v>
      </c>
      <c r="AR306" s="128">
        <f t="shared" ca="1" si="273"/>
        <v>0</v>
      </c>
      <c r="AS306" s="128">
        <f t="shared" ca="1" si="274"/>
        <v>0</v>
      </c>
      <c r="AT306" s="128">
        <f t="shared" ca="1" si="275"/>
        <v>0</v>
      </c>
      <c r="AU306" s="128">
        <f t="shared" ca="1" si="276"/>
        <v>0</v>
      </c>
      <c r="AV306" s="128">
        <f t="shared" ca="1" si="277"/>
        <v>0</v>
      </c>
      <c r="AW306" s="128">
        <f t="shared" ca="1" si="278"/>
        <v>0</v>
      </c>
      <c r="AX306" s="132">
        <f t="shared" ca="1" si="301"/>
        <v>0</v>
      </c>
      <c r="AY306" s="132"/>
      <c r="AZ306" s="133">
        <f t="shared" ca="1" si="279"/>
        <v>0</v>
      </c>
      <c r="BA306" s="128">
        <f ca="1">IF(R305&lt;=0,0,IF($C306&lt;=SUM($AZ306:AZ306),0,IF(AO306+$C306-SUM($AZ306:AZ306)&gt;R305+AC306,R305+AC306-AO306,$C306-SUM($AZ306:AZ306))))</f>
        <v>0</v>
      </c>
      <c r="BB306" s="128">
        <f ca="1">IF(S305&lt;=0,0,IF($C306&lt;=SUM($AZ306:BA306),0,IF(AP306+$C306-SUM($AZ306:BA306)&gt;S305+AD306,S305+AD306-AP306,$C306-SUM($AZ306:BA306))))</f>
        <v>0</v>
      </c>
      <c r="BC306" s="128">
        <f ca="1">IF(T305&lt;=0,0,IF($C306&lt;=SUM($AZ306:BB306),0,IF(AQ306+$C306-SUM($AZ306:BB306)&gt;T305+AE306,T305+AE306-AQ306,$C306-SUM($AZ306:BB306))))</f>
        <v>0</v>
      </c>
      <c r="BD306" s="128">
        <f ca="1">IF(U305&lt;=0,0,IF($C306&lt;=SUM($AZ306:BC306),0,IF(AR306+$C306-SUM($AZ306:BC306)&gt;U305+AF306,U305+AF306-AR306,$C306-SUM($AZ306:BC306))))</f>
        <v>0</v>
      </c>
      <c r="BE306" s="128">
        <f ca="1">IF(V305&lt;=0,0,IF($C306&lt;=SUM($AZ306:BD306),0,IF(AS306+$C306-SUM($AZ306:BD306)&gt;V305+AG306,V305+AG306-AS306,$C306-SUM($AZ306:BD306))))</f>
        <v>0</v>
      </c>
      <c r="BF306" s="128">
        <f ca="1">IF(W305&lt;=0,0,IF($C306&lt;=SUM($AZ306:BE306),0,IF(AT306+$C306-SUM($AZ306:BE306)&gt;W305+AH306,W305+AH306-AT306,$C306-SUM($AZ306:BE306))))</f>
        <v>0</v>
      </c>
      <c r="BG306" s="128">
        <f ca="1">IF(X305&lt;=0,0,IF($C306&lt;=SUM($AZ306:BF306),0,IF(AU306+$C306-SUM($AZ306:BF306)&gt;X305+AI306,X305+AI306-AU306,$C306-SUM($AZ306:BF306))))</f>
        <v>0</v>
      </c>
      <c r="BH306" s="128">
        <f ca="1">IF(Y305&lt;=0,0,IF($C306&lt;=SUM($AZ306:BG306),0,IF(AV306+$C306-SUM($AZ306:BG306)&gt;Y305+AJ306,Y305+AJ306-AV306,$C306-SUM($AZ306:BG306))))</f>
        <v>0</v>
      </c>
      <c r="BI306" s="128">
        <f ca="1">IF(Z305&lt;=0,0,IF($C306&lt;=SUM($AZ306:BH306),0,IF(AW306+$C306-SUM($AZ306:BH306)&gt;Z305+AK306,Z305+AK306-AW306,$C306-SUM($AZ306:BH306))))</f>
        <v>0</v>
      </c>
    </row>
    <row r="307" spans="1:61" ht="11.1" customHeight="1" x14ac:dyDescent="0.25">
      <c r="A307" s="124" t="str">
        <f t="shared" ca="1" si="280"/>
        <v/>
      </c>
      <c r="B307" s="125" t="e">
        <f t="shared" ca="1" si="256"/>
        <v>#N/A</v>
      </c>
      <c r="C307" s="126" t="str">
        <f ca="1">IF(A307="","",IF(snowball,IF(($E$5-AX307)&lt;0,0,$E$5-AX307),0)+D307)</f>
        <v/>
      </c>
      <c r="D307" s="127"/>
      <c r="E307" s="128">
        <f t="shared" ca="1" si="281"/>
        <v>0</v>
      </c>
      <c r="F307" s="128">
        <f t="shared" ca="1" si="282"/>
        <v>0</v>
      </c>
      <c r="G307" s="128">
        <f t="shared" ca="1" si="283"/>
        <v>0</v>
      </c>
      <c r="H307" s="128">
        <f t="shared" ca="1" si="284"/>
        <v>0</v>
      </c>
      <c r="I307" s="128">
        <f t="shared" ca="1" si="285"/>
        <v>0</v>
      </c>
      <c r="J307" s="128">
        <f t="shared" ca="1" si="286"/>
        <v>0</v>
      </c>
      <c r="K307" s="128">
        <f t="shared" ca="1" si="287"/>
        <v>0</v>
      </c>
      <c r="L307" s="128">
        <f t="shared" ca="1" si="288"/>
        <v>0</v>
      </c>
      <c r="M307" s="128">
        <f t="shared" ca="1" si="289"/>
        <v>0</v>
      </c>
      <c r="N307" s="128">
        <f t="shared" ca="1" si="290"/>
        <v>0</v>
      </c>
      <c r="O307" s="129"/>
      <c r="P307" s="128">
        <f t="shared" ca="1" si="257"/>
        <v>0</v>
      </c>
      <c r="Q307" s="128">
        <f t="shared" ca="1" si="258"/>
        <v>0</v>
      </c>
      <c r="R307" s="128">
        <f t="shared" ca="1" si="259"/>
        <v>0</v>
      </c>
      <c r="S307" s="128">
        <f t="shared" ca="1" si="260"/>
        <v>0</v>
      </c>
      <c r="T307" s="128">
        <f t="shared" ca="1" si="261"/>
        <v>0</v>
      </c>
      <c r="U307" s="128">
        <f t="shared" ca="1" si="262"/>
        <v>0</v>
      </c>
      <c r="V307" s="128">
        <f t="shared" ca="1" si="263"/>
        <v>0</v>
      </c>
      <c r="W307" s="128">
        <f t="shared" ca="1" si="264"/>
        <v>0</v>
      </c>
      <c r="X307" s="128">
        <f t="shared" ca="1" si="265"/>
        <v>0</v>
      </c>
      <c r="Y307" s="128">
        <f t="shared" ca="1" si="266"/>
        <v>0</v>
      </c>
      <c r="Z307" s="128">
        <f t="shared" ca="1" si="267"/>
        <v>0</v>
      </c>
      <c r="AA307" s="134"/>
      <c r="AB307" s="128">
        <f t="shared" ca="1" si="291"/>
        <v>0</v>
      </c>
      <c r="AC307" s="128">
        <f t="shared" ca="1" si="292"/>
        <v>0</v>
      </c>
      <c r="AD307" s="128">
        <f t="shared" ca="1" si="293"/>
        <v>0</v>
      </c>
      <c r="AE307" s="128">
        <f t="shared" ca="1" si="294"/>
        <v>0</v>
      </c>
      <c r="AF307" s="128">
        <f t="shared" ca="1" si="295"/>
        <v>0</v>
      </c>
      <c r="AG307" s="128">
        <f t="shared" ca="1" si="296"/>
        <v>0</v>
      </c>
      <c r="AH307" s="128">
        <f t="shared" ca="1" si="297"/>
        <v>0</v>
      </c>
      <c r="AI307" s="128">
        <f t="shared" ca="1" si="298"/>
        <v>0</v>
      </c>
      <c r="AJ307" s="128">
        <f t="shared" ca="1" si="299"/>
        <v>0</v>
      </c>
      <c r="AK307" s="128">
        <f t="shared" ca="1" si="300"/>
        <v>0</v>
      </c>
      <c r="AL307" s="132">
        <f t="shared" ca="1" si="268"/>
        <v>0</v>
      </c>
      <c r="AM307" s="135"/>
      <c r="AN307" s="128">
        <f t="shared" ca="1" si="269"/>
        <v>0</v>
      </c>
      <c r="AO307" s="128">
        <f t="shared" ca="1" si="270"/>
        <v>0</v>
      </c>
      <c r="AP307" s="128">
        <f t="shared" ca="1" si="271"/>
        <v>0</v>
      </c>
      <c r="AQ307" s="128">
        <f t="shared" ca="1" si="272"/>
        <v>0</v>
      </c>
      <c r="AR307" s="128">
        <f t="shared" ca="1" si="273"/>
        <v>0</v>
      </c>
      <c r="AS307" s="128">
        <f t="shared" ca="1" si="274"/>
        <v>0</v>
      </c>
      <c r="AT307" s="128">
        <f t="shared" ca="1" si="275"/>
        <v>0</v>
      </c>
      <c r="AU307" s="128">
        <f t="shared" ca="1" si="276"/>
        <v>0</v>
      </c>
      <c r="AV307" s="128">
        <f t="shared" ca="1" si="277"/>
        <v>0</v>
      </c>
      <c r="AW307" s="128">
        <f t="shared" ca="1" si="278"/>
        <v>0</v>
      </c>
      <c r="AX307" s="132">
        <f t="shared" ca="1" si="301"/>
        <v>0</v>
      </c>
      <c r="AY307" s="132"/>
      <c r="AZ307" s="133">
        <f t="shared" ca="1" si="279"/>
        <v>0</v>
      </c>
      <c r="BA307" s="128">
        <f ca="1">IF(R306&lt;=0,0,IF($C307&lt;=SUM($AZ307:AZ307),0,IF(AO307+$C307-SUM($AZ307:AZ307)&gt;R306+AC307,R306+AC307-AO307,$C307-SUM($AZ307:AZ307))))</f>
        <v>0</v>
      </c>
      <c r="BB307" s="128">
        <f ca="1">IF(S306&lt;=0,0,IF($C307&lt;=SUM($AZ307:BA307),0,IF(AP307+$C307-SUM($AZ307:BA307)&gt;S306+AD307,S306+AD307-AP307,$C307-SUM($AZ307:BA307))))</f>
        <v>0</v>
      </c>
      <c r="BC307" s="128">
        <f ca="1">IF(T306&lt;=0,0,IF($C307&lt;=SUM($AZ307:BB307),0,IF(AQ307+$C307-SUM($AZ307:BB307)&gt;T306+AE307,T306+AE307-AQ307,$C307-SUM($AZ307:BB307))))</f>
        <v>0</v>
      </c>
      <c r="BD307" s="128">
        <f ca="1">IF(U306&lt;=0,0,IF($C307&lt;=SUM($AZ307:BC307),0,IF(AR307+$C307-SUM($AZ307:BC307)&gt;U306+AF307,U306+AF307-AR307,$C307-SUM($AZ307:BC307))))</f>
        <v>0</v>
      </c>
      <c r="BE307" s="128">
        <f ca="1">IF(V306&lt;=0,0,IF($C307&lt;=SUM($AZ307:BD307),0,IF(AS307+$C307-SUM($AZ307:BD307)&gt;V306+AG307,V306+AG307-AS307,$C307-SUM($AZ307:BD307))))</f>
        <v>0</v>
      </c>
      <c r="BF307" s="128">
        <f ca="1">IF(W306&lt;=0,0,IF($C307&lt;=SUM($AZ307:BE307),0,IF(AT307+$C307-SUM($AZ307:BE307)&gt;W306+AH307,W306+AH307-AT307,$C307-SUM($AZ307:BE307))))</f>
        <v>0</v>
      </c>
      <c r="BG307" s="128">
        <f ca="1">IF(X306&lt;=0,0,IF($C307&lt;=SUM($AZ307:BF307),0,IF(AU307+$C307-SUM($AZ307:BF307)&gt;X306+AI307,X306+AI307-AU307,$C307-SUM($AZ307:BF307))))</f>
        <v>0</v>
      </c>
      <c r="BH307" s="128">
        <f ca="1">IF(Y306&lt;=0,0,IF($C307&lt;=SUM($AZ307:BG307),0,IF(AV307+$C307-SUM($AZ307:BG307)&gt;Y306+AJ307,Y306+AJ307-AV307,$C307-SUM($AZ307:BG307))))</f>
        <v>0</v>
      </c>
      <c r="BI307" s="128">
        <f ca="1">IF(Z306&lt;=0,0,IF($C307&lt;=SUM($AZ307:BH307),0,IF(AW307+$C307-SUM($AZ307:BH307)&gt;Z306+AK307,Z306+AK307-AW307,$C307-SUM($AZ307:BH307))))</f>
        <v>0</v>
      </c>
    </row>
    <row r="308" spans="1:61" ht="11.1" customHeight="1" x14ac:dyDescent="0.25">
      <c r="A308" s="124" t="str">
        <f t="shared" ca="1" si="280"/>
        <v/>
      </c>
      <c r="B308" s="125" t="e">
        <f t="shared" ca="1" si="256"/>
        <v>#N/A</v>
      </c>
      <c r="C308" s="126" t="str">
        <f ca="1">IF(A308="","",IF(snowball,IF(($E$5-AX308)&lt;0,0,$E$5-AX308),0)+D308)</f>
        <v/>
      </c>
      <c r="D308" s="127"/>
      <c r="E308" s="128">
        <f t="shared" ca="1" si="281"/>
        <v>0</v>
      </c>
      <c r="F308" s="128">
        <f t="shared" ca="1" si="282"/>
        <v>0</v>
      </c>
      <c r="G308" s="128">
        <f t="shared" ca="1" si="283"/>
        <v>0</v>
      </c>
      <c r="H308" s="128">
        <f t="shared" ca="1" si="284"/>
        <v>0</v>
      </c>
      <c r="I308" s="128">
        <f t="shared" ca="1" si="285"/>
        <v>0</v>
      </c>
      <c r="J308" s="128">
        <f t="shared" ca="1" si="286"/>
        <v>0</v>
      </c>
      <c r="K308" s="128">
        <f t="shared" ca="1" si="287"/>
        <v>0</v>
      </c>
      <c r="L308" s="128">
        <f t="shared" ca="1" si="288"/>
        <v>0</v>
      </c>
      <c r="M308" s="128">
        <f t="shared" ca="1" si="289"/>
        <v>0</v>
      </c>
      <c r="N308" s="128">
        <f t="shared" ca="1" si="290"/>
        <v>0</v>
      </c>
      <c r="O308" s="129"/>
      <c r="P308" s="128">
        <f t="shared" ca="1" si="257"/>
        <v>0</v>
      </c>
      <c r="Q308" s="128">
        <f t="shared" ca="1" si="258"/>
        <v>0</v>
      </c>
      <c r="R308" s="128">
        <f t="shared" ca="1" si="259"/>
        <v>0</v>
      </c>
      <c r="S308" s="128">
        <f t="shared" ca="1" si="260"/>
        <v>0</v>
      </c>
      <c r="T308" s="128">
        <f t="shared" ca="1" si="261"/>
        <v>0</v>
      </c>
      <c r="U308" s="128">
        <f t="shared" ca="1" si="262"/>
        <v>0</v>
      </c>
      <c r="V308" s="128">
        <f t="shared" ca="1" si="263"/>
        <v>0</v>
      </c>
      <c r="W308" s="128">
        <f t="shared" ca="1" si="264"/>
        <v>0</v>
      </c>
      <c r="X308" s="128">
        <f t="shared" ca="1" si="265"/>
        <v>0</v>
      </c>
      <c r="Y308" s="128">
        <f t="shared" ca="1" si="266"/>
        <v>0</v>
      </c>
      <c r="Z308" s="128">
        <f t="shared" ca="1" si="267"/>
        <v>0</v>
      </c>
      <c r="AA308" s="134"/>
      <c r="AB308" s="128">
        <f t="shared" ca="1" si="291"/>
        <v>0</v>
      </c>
      <c r="AC308" s="128">
        <f t="shared" ca="1" si="292"/>
        <v>0</v>
      </c>
      <c r="AD308" s="128">
        <f t="shared" ca="1" si="293"/>
        <v>0</v>
      </c>
      <c r="AE308" s="128">
        <f t="shared" ca="1" si="294"/>
        <v>0</v>
      </c>
      <c r="AF308" s="128">
        <f t="shared" ca="1" si="295"/>
        <v>0</v>
      </c>
      <c r="AG308" s="128">
        <f t="shared" ca="1" si="296"/>
        <v>0</v>
      </c>
      <c r="AH308" s="128">
        <f t="shared" ca="1" si="297"/>
        <v>0</v>
      </c>
      <c r="AI308" s="128">
        <f t="shared" ca="1" si="298"/>
        <v>0</v>
      </c>
      <c r="AJ308" s="128">
        <f t="shared" ca="1" si="299"/>
        <v>0</v>
      </c>
      <c r="AK308" s="128">
        <f t="shared" ca="1" si="300"/>
        <v>0</v>
      </c>
      <c r="AL308" s="132">
        <f t="shared" ca="1" si="268"/>
        <v>0</v>
      </c>
      <c r="AM308" s="135"/>
      <c r="AN308" s="128">
        <f t="shared" ca="1" si="269"/>
        <v>0</v>
      </c>
      <c r="AO308" s="128">
        <f t="shared" ca="1" si="270"/>
        <v>0</v>
      </c>
      <c r="AP308" s="128">
        <f t="shared" ca="1" si="271"/>
        <v>0</v>
      </c>
      <c r="AQ308" s="128">
        <f t="shared" ca="1" si="272"/>
        <v>0</v>
      </c>
      <c r="AR308" s="128">
        <f t="shared" ca="1" si="273"/>
        <v>0</v>
      </c>
      <c r="AS308" s="128">
        <f t="shared" ca="1" si="274"/>
        <v>0</v>
      </c>
      <c r="AT308" s="128">
        <f t="shared" ca="1" si="275"/>
        <v>0</v>
      </c>
      <c r="AU308" s="128">
        <f t="shared" ca="1" si="276"/>
        <v>0</v>
      </c>
      <c r="AV308" s="128">
        <f t="shared" ca="1" si="277"/>
        <v>0</v>
      </c>
      <c r="AW308" s="128">
        <f t="shared" ca="1" si="278"/>
        <v>0</v>
      </c>
      <c r="AX308" s="132">
        <f t="shared" ca="1" si="301"/>
        <v>0</v>
      </c>
      <c r="AY308" s="132"/>
      <c r="AZ308" s="133">
        <f t="shared" ca="1" si="279"/>
        <v>0</v>
      </c>
      <c r="BA308" s="128">
        <f ca="1">IF(R307&lt;=0,0,IF($C308&lt;=SUM($AZ308:AZ308),0,IF(AO308+$C308-SUM($AZ308:AZ308)&gt;R307+AC308,R307+AC308-AO308,$C308-SUM($AZ308:AZ308))))</f>
        <v>0</v>
      </c>
      <c r="BB308" s="128">
        <f ca="1">IF(S307&lt;=0,0,IF($C308&lt;=SUM($AZ308:BA308),0,IF(AP308+$C308-SUM($AZ308:BA308)&gt;S307+AD308,S307+AD308-AP308,$C308-SUM($AZ308:BA308))))</f>
        <v>0</v>
      </c>
      <c r="BC308" s="128">
        <f ca="1">IF(T307&lt;=0,0,IF($C308&lt;=SUM($AZ308:BB308),0,IF(AQ308+$C308-SUM($AZ308:BB308)&gt;T307+AE308,T307+AE308-AQ308,$C308-SUM($AZ308:BB308))))</f>
        <v>0</v>
      </c>
      <c r="BD308" s="128">
        <f ca="1">IF(U307&lt;=0,0,IF($C308&lt;=SUM($AZ308:BC308),0,IF(AR308+$C308-SUM($AZ308:BC308)&gt;U307+AF308,U307+AF308-AR308,$C308-SUM($AZ308:BC308))))</f>
        <v>0</v>
      </c>
      <c r="BE308" s="128">
        <f ca="1">IF(V307&lt;=0,0,IF($C308&lt;=SUM($AZ308:BD308),0,IF(AS308+$C308-SUM($AZ308:BD308)&gt;V307+AG308,V307+AG308-AS308,$C308-SUM($AZ308:BD308))))</f>
        <v>0</v>
      </c>
      <c r="BF308" s="128">
        <f ca="1">IF(W307&lt;=0,0,IF($C308&lt;=SUM($AZ308:BE308),0,IF(AT308+$C308-SUM($AZ308:BE308)&gt;W307+AH308,W307+AH308-AT308,$C308-SUM($AZ308:BE308))))</f>
        <v>0</v>
      </c>
      <c r="BG308" s="128">
        <f ca="1">IF(X307&lt;=0,0,IF($C308&lt;=SUM($AZ308:BF308),0,IF(AU308+$C308-SUM($AZ308:BF308)&gt;X307+AI308,X307+AI308-AU308,$C308-SUM($AZ308:BF308))))</f>
        <v>0</v>
      </c>
      <c r="BH308" s="128">
        <f ca="1">IF(Y307&lt;=0,0,IF($C308&lt;=SUM($AZ308:BG308),0,IF(AV308+$C308-SUM($AZ308:BG308)&gt;Y307+AJ308,Y307+AJ308-AV308,$C308-SUM($AZ308:BG308))))</f>
        <v>0</v>
      </c>
      <c r="BI308" s="128">
        <f ca="1">IF(Z307&lt;=0,0,IF($C308&lt;=SUM($AZ308:BH308),0,IF(AW308+$C308-SUM($AZ308:BH308)&gt;Z307+AK308,Z307+AK308-AW308,$C308-SUM($AZ308:BH308))))</f>
        <v>0</v>
      </c>
    </row>
    <row r="309" spans="1:61" ht="11.1" customHeight="1" x14ac:dyDescent="0.25">
      <c r="A309" s="124" t="str">
        <f t="shared" ca="1" si="280"/>
        <v/>
      </c>
      <c r="B309" s="125" t="e">
        <f t="shared" ca="1" si="256"/>
        <v>#N/A</v>
      </c>
      <c r="C309" s="126" t="str">
        <f ca="1">IF(A309="","",IF(snowball,IF(($E$5-AX309)&lt;0,0,$E$5-AX309),0)+D309)</f>
        <v/>
      </c>
      <c r="D309" s="127"/>
      <c r="E309" s="128">
        <f t="shared" ca="1" si="281"/>
        <v>0</v>
      </c>
      <c r="F309" s="128">
        <f t="shared" ca="1" si="282"/>
        <v>0</v>
      </c>
      <c r="G309" s="128">
        <f t="shared" ca="1" si="283"/>
        <v>0</v>
      </c>
      <c r="H309" s="128">
        <f t="shared" ca="1" si="284"/>
        <v>0</v>
      </c>
      <c r="I309" s="128">
        <f t="shared" ca="1" si="285"/>
        <v>0</v>
      </c>
      <c r="J309" s="128">
        <f t="shared" ca="1" si="286"/>
        <v>0</v>
      </c>
      <c r="K309" s="128">
        <f t="shared" ca="1" si="287"/>
        <v>0</v>
      </c>
      <c r="L309" s="128">
        <f t="shared" ca="1" si="288"/>
        <v>0</v>
      </c>
      <c r="M309" s="128">
        <f t="shared" ca="1" si="289"/>
        <v>0</v>
      </c>
      <c r="N309" s="128">
        <f t="shared" ca="1" si="290"/>
        <v>0</v>
      </c>
      <c r="O309" s="129"/>
      <c r="P309" s="128">
        <f t="shared" ca="1" si="257"/>
        <v>0</v>
      </c>
      <c r="Q309" s="128">
        <f t="shared" ca="1" si="258"/>
        <v>0</v>
      </c>
      <c r="R309" s="128">
        <f t="shared" ca="1" si="259"/>
        <v>0</v>
      </c>
      <c r="S309" s="128">
        <f t="shared" ca="1" si="260"/>
        <v>0</v>
      </c>
      <c r="T309" s="128">
        <f t="shared" ca="1" si="261"/>
        <v>0</v>
      </c>
      <c r="U309" s="128">
        <f t="shared" ca="1" si="262"/>
        <v>0</v>
      </c>
      <c r="V309" s="128">
        <f t="shared" ca="1" si="263"/>
        <v>0</v>
      </c>
      <c r="W309" s="128">
        <f t="shared" ca="1" si="264"/>
        <v>0</v>
      </c>
      <c r="X309" s="128">
        <f t="shared" ca="1" si="265"/>
        <v>0</v>
      </c>
      <c r="Y309" s="128">
        <f t="shared" ca="1" si="266"/>
        <v>0</v>
      </c>
      <c r="Z309" s="128">
        <f t="shared" ca="1" si="267"/>
        <v>0</v>
      </c>
      <c r="AA309" s="134"/>
      <c r="AB309" s="128">
        <f t="shared" ca="1" si="291"/>
        <v>0</v>
      </c>
      <c r="AC309" s="128">
        <f t="shared" ca="1" si="292"/>
        <v>0</v>
      </c>
      <c r="AD309" s="128">
        <f t="shared" ca="1" si="293"/>
        <v>0</v>
      </c>
      <c r="AE309" s="128">
        <f t="shared" ca="1" si="294"/>
        <v>0</v>
      </c>
      <c r="AF309" s="128">
        <f t="shared" ca="1" si="295"/>
        <v>0</v>
      </c>
      <c r="AG309" s="128">
        <f t="shared" ca="1" si="296"/>
        <v>0</v>
      </c>
      <c r="AH309" s="128">
        <f t="shared" ca="1" si="297"/>
        <v>0</v>
      </c>
      <c r="AI309" s="128">
        <f t="shared" ca="1" si="298"/>
        <v>0</v>
      </c>
      <c r="AJ309" s="128">
        <f t="shared" ca="1" si="299"/>
        <v>0</v>
      </c>
      <c r="AK309" s="128">
        <f t="shared" ca="1" si="300"/>
        <v>0</v>
      </c>
      <c r="AL309" s="132">
        <f t="shared" ca="1" si="268"/>
        <v>0</v>
      </c>
      <c r="AM309" s="135"/>
      <c r="AN309" s="128">
        <f t="shared" ca="1" si="269"/>
        <v>0</v>
      </c>
      <c r="AO309" s="128">
        <f t="shared" ca="1" si="270"/>
        <v>0</v>
      </c>
      <c r="AP309" s="128">
        <f t="shared" ca="1" si="271"/>
        <v>0</v>
      </c>
      <c r="AQ309" s="128">
        <f t="shared" ca="1" si="272"/>
        <v>0</v>
      </c>
      <c r="AR309" s="128">
        <f t="shared" ca="1" si="273"/>
        <v>0</v>
      </c>
      <c r="AS309" s="128">
        <f t="shared" ca="1" si="274"/>
        <v>0</v>
      </c>
      <c r="AT309" s="128">
        <f t="shared" ca="1" si="275"/>
        <v>0</v>
      </c>
      <c r="AU309" s="128">
        <f t="shared" ca="1" si="276"/>
        <v>0</v>
      </c>
      <c r="AV309" s="128">
        <f t="shared" ca="1" si="277"/>
        <v>0</v>
      </c>
      <c r="AW309" s="128">
        <f t="shared" ca="1" si="278"/>
        <v>0</v>
      </c>
      <c r="AX309" s="132">
        <f t="shared" ca="1" si="301"/>
        <v>0</v>
      </c>
      <c r="AY309" s="132"/>
      <c r="AZ309" s="133">
        <f t="shared" ca="1" si="279"/>
        <v>0</v>
      </c>
      <c r="BA309" s="128">
        <f ca="1">IF(R308&lt;=0,0,IF($C309&lt;=SUM($AZ309:AZ309),0,IF(AO309+$C309-SUM($AZ309:AZ309)&gt;R308+AC309,R308+AC309-AO309,$C309-SUM($AZ309:AZ309))))</f>
        <v>0</v>
      </c>
      <c r="BB309" s="128">
        <f ca="1">IF(S308&lt;=0,0,IF($C309&lt;=SUM($AZ309:BA309),0,IF(AP309+$C309-SUM($AZ309:BA309)&gt;S308+AD309,S308+AD309-AP309,$C309-SUM($AZ309:BA309))))</f>
        <v>0</v>
      </c>
      <c r="BC309" s="128">
        <f ca="1">IF(T308&lt;=0,0,IF($C309&lt;=SUM($AZ309:BB309),0,IF(AQ309+$C309-SUM($AZ309:BB309)&gt;T308+AE309,T308+AE309-AQ309,$C309-SUM($AZ309:BB309))))</f>
        <v>0</v>
      </c>
      <c r="BD309" s="128">
        <f ca="1">IF(U308&lt;=0,0,IF($C309&lt;=SUM($AZ309:BC309),0,IF(AR309+$C309-SUM($AZ309:BC309)&gt;U308+AF309,U308+AF309-AR309,$C309-SUM($AZ309:BC309))))</f>
        <v>0</v>
      </c>
      <c r="BE309" s="128">
        <f ca="1">IF(V308&lt;=0,0,IF($C309&lt;=SUM($AZ309:BD309),0,IF(AS309+$C309-SUM($AZ309:BD309)&gt;V308+AG309,V308+AG309-AS309,$C309-SUM($AZ309:BD309))))</f>
        <v>0</v>
      </c>
      <c r="BF309" s="128">
        <f ca="1">IF(W308&lt;=0,0,IF($C309&lt;=SUM($AZ309:BE309),0,IF(AT309+$C309-SUM($AZ309:BE309)&gt;W308+AH309,W308+AH309-AT309,$C309-SUM($AZ309:BE309))))</f>
        <v>0</v>
      </c>
      <c r="BG309" s="128">
        <f ca="1">IF(X308&lt;=0,0,IF($C309&lt;=SUM($AZ309:BF309),0,IF(AU309+$C309-SUM($AZ309:BF309)&gt;X308+AI309,X308+AI309-AU309,$C309-SUM($AZ309:BF309))))</f>
        <v>0</v>
      </c>
      <c r="BH309" s="128">
        <f ca="1">IF(Y308&lt;=0,0,IF($C309&lt;=SUM($AZ309:BG309),0,IF(AV309+$C309-SUM($AZ309:BG309)&gt;Y308+AJ309,Y308+AJ309-AV309,$C309-SUM($AZ309:BG309))))</f>
        <v>0</v>
      </c>
      <c r="BI309" s="128">
        <f ca="1">IF(Z308&lt;=0,0,IF($C309&lt;=SUM($AZ309:BH309),0,IF(AW309+$C309-SUM($AZ309:BH309)&gt;Z308+AK309,Z308+AK309-AW309,$C309-SUM($AZ309:BH309))))</f>
        <v>0</v>
      </c>
    </row>
    <row r="310" spans="1:61" ht="11.1" customHeight="1" x14ac:dyDescent="0.25">
      <c r="A310" s="124" t="str">
        <f t="shared" ca="1" si="280"/>
        <v/>
      </c>
      <c r="B310" s="125" t="e">
        <f t="shared" ca="1" si="256"/>
        <v>#N/A</v>
      </c>
      <c r="C310" s="126" t="str">
        <f ca="1">IF(A310="","",IF(snowball,IF(($E$5-AX310)&lt;0,0,$E$5-AX310),0)+D310)</f>
        <v/>
      </c>
      <c r="D310" s="127"/>
      <c r="E310" s="128">
        <f t="shared" ca="1" si="281"/>
        <v>0</v>
      </c>
      <c r="F310" s="128">
        <f t="shared" ca="1" si="282"/>
        <v>0</v>
      </c>
      <c r="G310" s="128">
        <f t="shared" ca="1" si="283"/>
        <v>0</v>
      </c>
      <c r="H310" s="128">
        <f t="shared" ca="1" si="284"/>
        <v>0</v>
      </c>
      <c r="I310" s="128">
        <f t="shared" ca="1" si="285"/>
        <v>0</v>
      </c>
      <c r="J310" s="128">
        <f t="shared" ca="1" si="286"/>
        <v>0</v>
      </c>
      <c r="K310" s="128">
        <f t="shared" ca="1" si="287"/>
        <v>0</v>
      </c>
      <c r="L310" s="128">
        <f t="shared" ca="1" si="288"/>
        <v>0</v>
      </c>
      <c r="M310" s="128">
        <f t="shared" ca="1" si="289"/>
        <v>0</v>
      </c>
      <c r="N310" s="128">
        <f t="shared" ca="1" si="290"/>
        <v>0</v>
      </c>
      <c r="O310" s="129"/>
      <c r="P310" s="128">
        <f t="shared" ca="1" si="257"/>
        <v>0</v>
      </c>
      <c r="Q310" s="128">
        <f t="shared" ca="1" si="258"/>
        <v>0</v>
      </c>
      <c r="R310" s="128">
        <f t="shared" ca="1" si="259"/>
        <v>0</v>
      </c>
      <c r="S310" s="128">
        <f t="shared" ca="1" si="260"/>
        <v>0</v>
      </c>
      <c r="T310" s="128">
        <f t="shared" ca="1" si="261"/>
        <v>0</v>
      </c>
      <c r="U310" s="128">
        <f t="shared" ca="1" si="262"/>
        <v>0</v>
      </c>
      <c r="V310" s="128">
        <f t="shared" ca="1" si="263"/>
        <v>0</v>
      </c>
      <c r="W310" s="128">
        <f t="shared" ca="1" si="264"/>
        <v>0</v>
      </c>
      <c r="X310" s="128">
        <f t="shared" ca="1" si="265"/>
        <v>0</v>
      </c>
      <c r="Y310" s="128">
        <f t="shared" ca="1" si="266"/>
        <v>0</v>
      </c>
      <c r="Z310" s="128">
        <f t="shared" ca="1" si="267"/>
        <v>0</v>
      </c>
      <c r="AA310" s="134"/>
      <c r="AB310" s="128">
        <f t="shared" ca="1" si="291"/>
        <v>0</v>
      </c>
      <c r="AC310" s="128">
        <f t="shared" ca="1" si="292"/>
        <v>0</v>
      </c>
      <c r="AD310" s="128">
        <f t="shared" ca="1" si="293"/>
        <v>0</v>
      </c>
      <c r="AE310" s="128">
        <f t="shared" ca="1" si="294"/>
        <v>0</v>
      </c>
      <c r="AF310" s="128">
        <f t="shared" ca="1" si="295"/>
        <v>0</v>
      </c>
      <c r="AG310" s="128">
        <f t="shared" ca="1" si="296"/>
        <v>0</v>
      </c>
      <c r="AH310" s="128">
        <f t="shared" ca="1" si="297"/>
        <v>0</v>
      </c>
      <c r="AI310" s="128">
        <f t="shared" ca="1" si="298"/>
        <v>0</v>
      </c>
      <c r="AJ310" s="128">
        <f t="shared" ca="1" si="299"/>
        <v>0</v>
      </c>
      <c r="AK310" s="128">
        <f t="shared" ca="1" si="300"/>
        <v>0</v>
      </c>
      <c r="AL310" s="132">
        <f t="shared" ca="1" si="268"/>
        <v>0</v>
      </c>
      <c r="AM310" s="135"/>
      <c r="AN310" s="128">
        <f t="shared" ca="1" si="269"/>
        <v>0</v>
      </c>
      <c r="AO310" s="128">
        <f t="shared" ca="1" si="270"/>
        <v>0</v>
      </c>
      <c r="AP310" s="128">
        <f t="shared" ca="1" si="271"/>
        <v>0</v>
      </c>
      <c r="AQ310" s="128">
        <f t="shared" ca="1" si="272"/>
        <v>0</v>
      </c>
      <c r="AR310" s="128">
        <f t="shared" ca="1" si="273"/>
        <v>0</v>
      </c>
      <c r="AS310" s="128">
        <f t="shared" ca="1" si="274"/>
        <v>0</v>
      </c>
      <c r="AT310" s="128">
        <f t="shared" ca="1" si="275"/>
        <v>0</v>
      </c>
      <c r="AU310" s="128">
        <f t="shared" ca="1" si="276"/>
        <v>0</v>
      </c>
      <c r="AV310" s="128">
        <f t="shared" ca="1" si="277"/>
        <v>0</v>
      </c>
      <c r="AW310" s="128">
        <f t="shared" ca="1" si="278"/>
        <v>0</v>
      </c>
      <c r="AX310" s="132">
        <f t="shared" ca="1" si="301"/>
        <v>0</v>
      </c>
      <c r="AY310" s="132"/>
      <c r="AZ310" s="133">
        <f t="shared" ca="1" si="279"/>
        <v>0</v>
      </c>
      <c r="BA310" s="128">
        <f ca="1">IF(R309&lt;=0,0,IF($C310&lt;=SUM($AZ310:AZ310),0,IF(AO310+$C310-SUM($AZ310:AZ310)&gt;R309+AC310,R309+AC310-AO310,$C310-SUM($AZ310:AZ310))))</f>
        <v>0</v>
      </c>
      <c r="BB310" s="128">
        <f ca="1">IF(S309&lt;=0,0,IF($C310&lt;=SUM($AZ310:BA310),0,IF(AP310+$C310-SUM($AZ310:BA310)&gt;S309+AD310,S309+AD310-AP310,$C310-SUM($AZ310:BA310))))</f>
        <v>0</v>
      </c>
      <c r="BC310" s="128">
        <f ca="1">IF(T309&lt;=0,0,IF($C310&lt;=SUM($AZ310:BB310),0,IF(AQ310+$C310-SUM($AZ310:BB310)&gt;T309+AE310,T309+AE310-AQ310,$C310-SUM($AZ310:BB310))))</f>
        <v>0</v>
      </c>
      <c r="BD310" s="128">
        <f ca="1">IF(U309&lt;=0,0,IF($C310&lt;=SUM($AZ310:BC310),0,IF(AR310+$C310-SUM($AZ310:BC310)&gt;U309+AF310,U309+AF310-AR310,$C310-SUM($AZ310:BC310))))</f>
        <v>0</v>
      </c>
      <c r="BE310" s="128">
        <f ca="1">IF(V309&lt;=0,0,IF($C310&lt;=SUM($AZ310:BD310),0,IF(AS310+$C310-SUM($AZ310:BD310)&gt;V309+AG310,V309+AG310-AS310,$C310-SUM($AZ310:BD310))))</f>
        <v>0</v>
      </c>
      <c r="BF310" s="128">
        <f ca="1">IF(W309&lt;=0,0,IF($C310&lt;=SUM($AZ310:BE310),0,IF(AT310+$C310-SUM($AZ310:BE310)&gt;W309+AH310,W309+AH310-AT310,$C310-SUM($AZ310:BE310))))</f>
        <v>0</v>
      </c>
      <c r="BG310" s="128">
        <f ca="1">IF(X309&lt;=0,0,IF($C310&lt;=SUM($AZ310:BF310),0,IF(AU310+$C310-SUM($AZ310:BF310)&gt;X309+AI310,X309+AI310-AU310,$C310-SUM($AZ310:BF310))))</f>
        <v>0</v>
      </c>
      <c r="BH310" s="128">
        <f ca="1">IF(Y309&lt;=0,0,IF($C310&lt;=SUM($AZ310:BG310),0,IF(AV310+$C310-SUM($AZ310:BG310)&gt;Y309+AJ310,Y309+AJ310-AV310,$C310-SUM($AZ310:BG310))))</f>
        <v>0</v>
      </c>
      <c r="BI310" s="128">
        <f ca="1">IF(Z309&lt;=0,0,IF($C310&lt;=SUM($AZ310:BH310),0,IF(AW310+$C310-SUM($AZ310:BH310)&gt;Z309+AK310,Z309+AK310-AW310,$C310-SUM($AZ310:BH310))))</f>
        <v>0</v>
      </c>
    </row>
    <row r="311" spans="1:61" ht="11.1" customHeight="1" x14ac:dyDescent="0.25">
      <c r="A311" s="124" t="str">
        <f t="shared" ref="A311:A334" ca="1" si="302">IF(SUM(Q310:Z310)&lt;=0,"",A310+1)</f>
        <v/>
      </c>
      <c r="B311" s="125" t="e">
        <f t="shared" ca="1" si="256"/>
        <v>#N/A</v>
      </c>
      <c r="C311" s="126" t="str">
        <f ca="1">IF(A311="","",IF(snowball,IF(($E$5-AX311)&lt;0,0,$E$5-AX311),0)+D311)</f>
        <v/>
      </c>
      <c r="D311" s="127"/>
      <c r="E311" s="128">
        <f t="shared" ref="E311:N313" ca="1" si="303">AN311+AZ311</f>
        <v>0</v>
      </c>
      <c r="F311" s="128">
        <f t="shared" ca="1" si="303"/>
        <v>0</v>
      </c>
      <c r="G311" s="128">
        <f t="shared" ca="1" si="303"/>
        <v>0</v>
      </c>
      <c r="H311" s="128">
        <f t="shared" ca="1" si="303"/>
        <v>0</v>
      </c>
      <c r="I311" s="128">
        <f t="shared" ca="1" si="303"/>
        <v>0</v>
      </c>
      <c r="J311" s="128">
        <f t="shared" ca="1" si="303"/>
        <v>0</v>
      </c>
      <c r="K311" s="128">
        <f t="shared" ca="1" si="303"/>
        <v>0</v>
      </c>
      <c r="L311" s="128">
        <f t="shared" ca="1" si="303"/>
        <v>0</v>
      </c>
      <c r="M311" s="128">
        <f t="shared" ca="1" si="303"/>
        <v>0</v>
      </c>
      <c r="N311" s="128">
        <f t="shared" ca="1" si="303"/>
        <v>0</v>
      </c>
      <c r="O311" s="129"/>
      <c r="P311" s="128">
        <f t="shared" ca="1" si="257"/>
        <v>0</v>
      </c>
      <c r="Q311" s="128">
        <f t="shared" ca="1" si="258"/>
        <v>0</v>
      </c>
      <c r="R311" s="128">
        <f t="shared" ca="1" si="259"/>
        <v>0</v>
      </c>
      <c r="S311" s="128">
        <f t="shared" ca="1" si="260"/>
        <v>0</v>
      </c>
      <c r="T311" s="128">
        <f t="shared" ca="1" si="261"/>
        <v>0</v>
      </c>
      <c r="U311" s="128">
        <f t="shared" ca="1" si="262"/>
        <v>0</v>
      </c>
      <c r="V311" s="128">
        <f t="shared" ca="1" si="263"/>
        <v>0</v>
      </c>
      <c r="W311" s="128">
        <f t="shared" ca="1" si="264"/>
        <v>0</v>
      </c>
      <c r="X311" s="128">
        <f t="shared" ca="1" si="265"/>
        <v>0</v>
      </c>
      <c r="Y311" s="128">
        <f t="shared" ca="1" si="266"/>
        <v>0</v>
      </c>
      <c r="Z311" s="128">
        <f t="shared" ca="1" si="267"/>
        <v>0</v>
      </c>
      <c r="AA311" s="134"/>
      <c r="AB311" s="128">
        <f t="shared" ref="AB311:AB334" ca="1" si="304">ROUND(Q310*E$9/12,2)</f>
        <v>0</v>
      </c>
      <c r="AC311" s="128">
        <f t="shared" ref="AC311:AC334" ca="1" si="305">ROUND(R310*F$9/12,2)</f>
        <v>0</v>
      </c>
      <c r="AD311" s="128">
        <f t="shared" ref="AD311:AD334" ca="1" si="306">ROUND(S310*G$9/12,2)</f>
        <v>0</v>
      </c>
      <c r="AE311" s="128">
        <f t="shared" ref="AE311:AE334" ca="1" si="307">ROUND(T310*H$9/12,2)</f>
        <v>0</v>
      </c>
      <c r="AF311" s="128">
        <f t="shared" ref="AF311:AF334" ca="1" si="308">ROUND(U310*I$9/12,2)</f>
        <v>0</v>
      </c>
      <c r="AG311" s="128">
        <f t="shared" ref="AG311:AG334" ca="1" si="309">ROUND(V310*J$9/12,2)</f>
        <v>0</v>
      </c>
      <c r="AH311" s="128">
        <f t="shared" ref="AH311:AH334" ca="1" si="310">ROUND(W310*K$9/12,2)</f>
        <v>0</v>
      </c>
      <c r="AI311" s="128">
        <f t="shared" ref="AI311:AI334" ca="1" si="311">ROUND(X310*L$9/12,2)</f>
        <v>0</v>
      </c>
      <c r="AJ311" s="128">
        <f t="shared" ref="AJ311:AJ334" ca="1" si="312">ROUND(Y310*M$9/12,2)</f>
        <v>0</v>
      </c>
      <c r="AK311" s="128">
        <f t="shared" ref="AK311:AK334" ca="1" si="313">ROUND(Z310*N$9/12,2)</f>
        <v>0</v>
      </c>
      <c r="AL311" s="132">
        <f t="shared" ca="1" si="268"/>
        <v>0</v>
      </c>
      <c r="AM311" s="135"/>
      <c r="AN311" s="128">
        <f t="shared" ca="1" si="269"/>
        <v>0</v>
      </c>
      <c r="AO311" s="128">
        <f t="shared" ca="1" si="270"/>
        <v>0</v>
      </c>
      <c r="AP311" s="128">
        <f t="shared" ca="1" si="271"/>
        <v>0</v>
      </c>
      <c r="AQ311" s="128">
        <f t="shared" ca="1" si="272"/>
        <v>0</v>
      </c>
      <c r="AR311" s="128">
        <f t="shared" ca="1" si="273"/>
        <v>0</v>
      </c>
      <c r="AS311" s="128">
        <f t="shared" ca="1" si="274"/>
        <v>0</v>
      </c>
      <c r="AT311" s="128">
        <f t="shared" ca="1" si="275"/>
        <v>0</v>
      </c>
      <c r="AU311" s="128">
        <f t="shared" ca="1" si="276"/>
        <v>0</v>
      </c>
      <c r="AV311" s="128">
        <f t="shared" ca="1" si="277"/>
        <v>0</v>
      </c>
      <c r="AW311" s="128">
        <f t="shared" ca="1" si="278"/>
        <v>0</v>
      </c>
      <c r="AX311" s="132">
        <f t="shared" ref="AX311:AX334" ca="1" si="314">SUM(AN311:AW311)</f>
        <v>0</v>
      </c>
      <c r="AY311" s="132"/>
      <c r="AZ311" s="133">
        <f t="shared" ca="1" si="279"/>
        <v>0</v>
      </c>
      <c r="BA311" s="128">
        <f ca="1">IF(R310&lt;=0,0,IF($C311&lt;=SUM($AZ311:AZ311),0,IF(AO311+$C311-SUM($AZ311:AZ311)&gt;R310+AC311,R310+AC311-AO311,$C311-SUM($AZ311:AZ311))))</f>
        <v>0</v>
      </c>
      <c r="BB311" s="128">
        <f ca="1">IF(S310&lt;=0,0,IF($C311&lt;=SUM($AZ311:BA311),0,IF(AP311+$C311-SUM($AZ311:BA311)&gt;S310+AD311,S310+AD311-AP311,$C311-SUM($AZ311:BA311))))</f>
        <v>0</v>
      </c>
      <c r="BC311" s="128">
        <f ca="1">IF(T310&lt;=0,0,IF($C311&lt;=SUM($AZ311:BB311),0,IF(AQ311+$C311-SUM($AZ311:BB311)&gt;T310+AE311,T310+AE311-AQ311,$C311-SUM($AZ311:BB311))))</f>
        <v>0</v>
      </c>
      <c r="BD311" s="128">
        <f ca="1">IF(U310&lt;=0,0,IF($C311&lt;=SUM($AZ311:BC311),0,IF(AR311+$C311-SUM($AZ311:BC311)&gt;U310+AF311,U310+AF311-AR311,$C311-SUM($AZ311:BC311))))</f>
        <v>0</v>
      </c>
      <c r="BE311" s="128">
        <f ca="1">IF(V310&lt;=0,0,IF($C311&lt;=SUM($AZ311:BD311),0,IF(AS311+$C311-SUM($AZ311:BD311)&gt;V310+AG311,V310+AG311-AS311,$C311-SUM($AZ311:BD311))))</f>
        <v>0</v>
      </c>
      <c r="BF311" s="128">
        <f ca="1">IF(W310&lt;=0,0,IF($C311&lt;=SUM($AZ311:BE311),0,IF(AT311+$C311-SUM($AZ311:BE311)&gt;W310+AH311,W310+AH311-AT311,$C311-SUM($AZ311:BE311))))</f>
        <v>0</v>
      </c>
      <c r="BG311" s="128">
        <f ca="1">IF(X310&lt;=0,0,IF($C311&lt;=SUM($AZ311:BF311),0,IF(AU311+$C311-SUM($AZ311:BF311)&gt;X310+AI311,X310+AI311-AU311,$C311-SUM($AZ311:BF311))))</f>
        <v>0</v>
      </c>
      <c r="BH311" s="128">
        <f ca="1">IF(Y310&lt;=0,0,IF($C311&lt;=SUM($AZ311:BG311),0,IF(AV311+$C311-SUM($AZ311:BG311)&gt;Y310+AJ311,Y310+AJ311-AV311,$C311-SUM($AZ311:BG311))))</f>
        <v>0</v>
      </c>
      <c r="BI311" s="128">
        <f ca="1">IF(Z310&lt;=0,0,IF($C311&lt;=SUM($AZ311:BH311),0,IF(AW311+$C311-SUM($AZ311:BH311)&gt;Z310+AK311,Z310+AK311-AW311,$C311-SUM($AZ311:BH311))))</f>
        <v>0</v>
      </c>
    </row>
    <row r="312" spans="1:61" ht="11.1" customHeight="1" x14ac:dyDescent="0.25">
      <c r="A312" s="124" t="str">
        <f t="shared" ca="1" si="302"/>
        <v/>
      </c>
      <c r="B312" s="125" t="e">
        <f t="shared" ca="1" si="256"/>
        <v>#N/A</v>
      </c>
      <c r="C312" s="126" t="str">
        <f ca="1">IF(A312="","",IF(snowball,IF(($E$5-AX312)&lt;0,0,$E$5-AX312),0)+D312)</f>
        <v/>
      </c>
      <c r="D312" s="127"/>
      <c r="E312" s="128">
        <f t="shared" ca="1" si="303"/>
        <v>0</v>
      </c>
      <c r="F312" s="128">
        <f t="shared" ca="1" si="303"/>
        <v>0</v>
      </c>
      <c r="G312" s="128">
        <f t="shared" ca="1" si="303"/>
        <v>0</v>
      </c>
      <c r="H312" s="128">
        <f t="shared" ca="1" si="303"/>
        <v>0</v>
      </c>
      <c r="I312" s="128">
        <f t="shared" ca="1" si="303"/>
        <v>0</v>
      </c>
      <c r="J312" s="128">
        <f t="shared" ca="1" si="303"/>
        <v>0</v>
      </c>
      <c r="K312" s="128">
        <f t="shared" ca="1" si="303"/>
        <v>0</v>
      </c>
      <c r="L312" s="128">
        <f t="shared" ca="1" si="303"/>
        <v>0</v>
      </c>
      <c r="M312" s="128">
        <f t="shared" ca="1" si="303"/>
        <v>0</v>
      </c>
      <c r="N312" s="128">
        <f t="shared" ca="1" si="303"/>
        <v>0</v>
      </c>
      <c r="O312" s="129"/>
      <c r="P312" s="128">
        <f t="shared" ca="1" si="257"/>
        <v>0</v>
      </c>
      <c r="Q312" s="128">
        <f t="shared" ca="1" si="258"/>
        <v>0</v>
      </c>
      <c r="R312" s="128">
        <f t="shared" ca="1" si="259"/>
        <v>0</v>
      </c>
      <c r="S312" s="128">
        <f t="shared" ca="1" si="260"/>
        <v>0</v>
      </c>
      <c r="T312" s="128">
        <f t="shared" ca="1" si="261"/>
        <v>0</v>
      </c>
      <c r="U312" s="128">
        <f t="shared" ca="1" si="262"/>
        <v>0</v>
      </c>
      <c r="V312" s="128">
        <f t="shared" ca="1" si="263"/>
        <v>0</v>
      </c>
      <c r="W312" s="128">
        <f t="shared" ca="1" si="264"/>
        <v>0</v>
      </c>
      <c r="X312" s="128">
        <f t="shared" ca="1" si="265"/>
        <v>0</v>
      </c>
      <c r="Y312" s="128">
        <f t="shared" ca="1" si="266"/>
        <v>0</v>
      </c>
      <c r="Z312" s="128">
        <f t="shared" ca="1" si="267"/>
        <v>0</v>
      </c>
      <c r="AA312" s="134"/>
      <c r="AB312" s="128">
        <f t="shared" ca="1" si="304"/>
        <v>0</v>
      </c>
      <c r="AC312" s="128">
        <f t="shared" ca="1" si="305"/>
        <v>0</v>
      </c>
      <c r="AD312" s="128">
        <f t="shared" ca="1" si="306"/>
        <v>0</v>
      </c>
      <c r="AE312" s="128">
        <f t="shared" ca="1" si="307"/>
        <v>0</v>
      </c>
      <c r="AF312" s="128">
        <f t="shared" ca="1" si="308"/>
        <v>0</v>
      </c>
      <c r="AG312" s="128">
        <f t="shared" ca="1" si="309"/>
        <v>0</v>
      </c>
      <c r="AH312" s="128">
        <f t="shared" ca="1" si="310"/>
        <v>0</v>
      </c>
      <c r="AI312" s="128">
        <f t="shared" ca="1" si="311"/>
        <v>0</v>
      </c>
      <c r="AJ312" s="128">
        <f t="shared" ca="1" si="312"/>
        <v>0</v>
      </c>
      <c r="AK312" s="128">
        <f t="shared" ca="1" si="313"/>
        <v>0</v>
      </c>
      <c r="AL312" s="132">
        <f t="shared" ca="1" si="268"/>
        <v>0</v>
      </c>
      <c r="AM312" s="135"/>
      <c r="AN312" s="128">
        <f t="shared" ca="1" si="269"/>
        <v>0</v>
      </c>
      <c r="AO312" s="128">
        <f t="shared" ca="1" si="270"/>
        <v>0</v>
      </c>
      <c r="AP312" s="128">
        <f t="shared" ca="1" si="271"/>
        <v>0</v>
      </c>
      <c r="AQ312" s="128">
        <f t="shared" ca="1" si="272"/>
        <v>0</v>
      </c>
      <c r="AR312" s="128">
        <f t="shared" ca="1" si="273"/>
        <v>0</v>
      </c>
      <c r="AS312" s="128">
        <f t="shared" ca="1" si="274"/>
        <v>0</v>
      </c>
      <c r="AT312" s="128">
        <f t="shared" ca="1" si="275"/>
        <v>0</v>
      </c>
      <c r="AU312" s="128">
        <f t="shared" ca="1" si="276"/>
        <v>0</v>
      </c>
      <c r="AV312" s="128">
        <f t="shared" ca="1" si="277"/>
        <v>0</v>
      </c>
      <c r="AW312" s="128">
        <f t="shared" ca="1" si="278"/>
        <v>0</v>
      </c>
      <c r="AX312" s="132">
        <f t="shared" ca="1" si="314"/>
        <v>0</v>
      </c>
      <c r="AY312" s="132"/>
      <c r="AZ312" s="133">
        <f t="shared" ca="1" si="279"/>
        <v>0</v>
      </c>
      <c r="BA312" s="128">
        <f ca="1">IF(R311&lt;=0,0,IF($C312&lt;=SUM($AZ312:AZ312),0,IF(AO312+$C312-SUM($AZ312:AZ312)&gt;R311+AC312,R311+AC312-AO312,$C312-SUM($AZ312:AZ312))))</f>
        <v>0</v>
      </c>
      <c r="BB312" s="128">
        <f ca="1">IF(S311&lt;=0,0,IF($C312&lt;=SUM($AZ312:BA312),0,IF(AP312+$C312-SUM($AZ312:BA312)&gt;S311+AD312,S311+AD312-AP312,$C312-SUM($AZ312:BA312))))</f>
        <v>0</v>
      </c>
      <c r="BC312" s="128">
        <f ca="1">IF(T311&lt;=0,0,IF($C312&lt;=SUM($AZ312:BB312),0,IF(AQ312+$C312-SUM($AZ312:BB312)&gt;T311+AE312,T311+AE312-AQ312,$C312-SUM($AZ312:BB312))))</f>
        <v>0</v>
      </c>
      <c r="BD312" s="128">
        <f ca="1">IF(U311&lt;=0,0,IF($C312&lt;=SUM($AZ312:BC312),0,IF(AR312+$C312-SUM($AZ312:BC312)&gt;U311+AF312,U311+AF312-AR312,$C312-SUM($AZ312:BC312))))</f>
        <v>0</v>
      </c>
      <c r="BE312" s="128">
        <f ca="1">IF(V311&lt;=0,0,IF($C312&lt;=SUM($AZ312:BD312),0,IF(AS312+$C312-SUM($AZ312:BD312)&gt;V311+AG312,V311+AG312-AS312,$C312-SUM($AZ312:BD312))))</f>
        <v>0</v>
      </c>
      <c r="BF312" s="128">
        <f ca="1">IF(W311&lt;=0,0,IF($C312&lt;=SUM($AZ312:BE312),0,IF(AT312+$C312-SUM($AZ312:BE312)&gt;W311+AH312,W311+AH312-AT312,$C312-SUM($AZ312:BE312))))</f>
        <v>0</v>
      </c>
      <c r="BG312" s="128">
        <f ca="1">IF(X311&lt;=0,0,IF($C312&lt;=SUM($AZ312:BF312),0,IF(AU312+$C312-SUM($AZ312:BF312)&gt;X311+AI312,X311+AI312-AU312,$C312-SUM($AZ312:BF312))))</f>
        <v>0</v>
      </c>
      <c r="BH312" s="128">
        <f ca="1">IF(Y311&lt;=0,0,IF($C312&lt;=SUM($AZ312:BG312),0,IF(AV312+$C312-SUM($AZ312:BG312)&gt;Y311+AJ312,Y311+AJ312-AV312,$C312-SUM($AZ312:BG312))))</f>
        <v>0</v>
      </c>
      <c r="BI312" s="128">
        <f ca="1">IF(Z311&lt;=0,0,IF($C312&lt;=SUM($AZ312:BH312),0,IF(AW312+$C312-SUM($AZ312:BH312)&gt;Z311+AK312,Z311+AK312-AW312,$C312-SUM($AZ312:BH312))))</f>
        <v>0</v>
      </c>
    </row>
    <row r="313" spans="1:61" ht="11.1" customHeight="1" x14ac:dyDescent="0.25">
      <c r="A313" s="124" t="str">
        <f t="shared" ca="1" si="302"/>
        <v/>
      </c>
      <c r="B313" s="125" t="e">
        <f t="shared" ca="1" si="256"/>
        <v>#N/A</v>
      </c>
      <c r="C313" s="126" t="str">
        <f ca="1">IF(A313="","",IF(snowball,IF(($E$5-AX313)&lt;0,0,$E$5-AX313),0)+D313)</f>
        <v/>
      </c>
      <c r="D313" s="127"/>
      <c r="E313" s="128">
        <f t="shared" ca="1" si="303"/>
        <v>0</v>
      </c>
      <c r="F313" s="128">
        <f t="shared" ca="1" si="303"/>
        <v>0</v>
      </c>
      <c r="G313" s="128">
        <f t="shared" ca="1" si="303"/>
        <v>0</v>
      </c>
      <c r="H313" s="128">
        <f t="shared" ca="1" si="303"/>
        <v>0</v>
      </c>
      <c r="I313" s="128">
        <f t="shared" ca="1" si="303"/>
        <v>0</v>
      </c>
      <c r="J313" s="128">
        <f t="shared" ca="1" si="303"/>
        <v>0</v>
      </c>
      <c r="K313" s="128">
        <f t="shared" ca="1" si="303"/>
        <v>0</v>
      </c>
      <c r="L313" s="128">
        <f t="shared" ca="1" si="303"/>
        <v>0</v>
      </c>
      <c r="M313" s="128">
        <f t="shared" ca="1" si="303"/>
        <v>0</v>
      </c>
      <c r="N313" s="128">
        <f t="shared" ca="1" si="303"/>
        <v>0</v>
      </c>
      <c r="O313" s="129"/>
      <c r="P313" s="128">
        <f t="shared" ca="1" si="257"/>
        <v>0</v>
      </c>
      <c r="Q313" s="128">
        <f t="shared" ca="1" si="258"/>
        <v>0</v>
      </c>
      <c r="R313" s="128">
        <f t="shared" ca="1" si="259"/>
        <v>0</v>
      </c>
      <c r="S313" s="128">
        <f t="shared" ca="1" si="260"/>
        <v>0</v>
      </c>
      <c r="T313" s="128">
        <f t="shared" ca="1" si="261"/>
        <v>0</v>
      </c>
      <c r="U313" s="128">
        <f t="shared" ca="1" si="262"/>
        <v>0</v>
      </c>
      <c r="V313" s="128">
        <f t="shared" ca="1" si="263"/>
        <v>0</v>
      </c>
      <c r="W313" s="128">
        <f t="shared" ca="1" si="264"/>
        <v>0</v>
      </c>
      <c r="X313" s="128">
        <f t="shared" ca="1" si="265"/>
        <v>0</v>
      </c>
      <c r="Y313" s="128">
        <f t="shared" ca="1" si="266"/>
        <v>0</v>
      </c>
      <c r="Z313" s="128">
        <f t="shared" ca="1" si="267"/>
        <v>0</v>
      </c>
      <c r="AA313" s="134"/>
      <c r="AB313" s="128">
        <f t="shared" ca="1" si="304"/>
        <v>0</v>
      </c>
      <c r="AC313" s="128">
        <f t="shared" ca="1" si="305"/>
        <v>0</v>
      </c>
      <c r="AD313" s="128">
        <f t="shared" ca="1" si="306"/>
        <v>0</v>
      </c>
      <c r="AE313" s="128">
        <f t="shared" ca="1" si="307"/>
        <v>0</v>
      </c>
      <c r="AF313" s="128">
        <f t="shared" ca="1" si="308"/>
        <v>0</v>
      </c>
      <c r="AG313" s="128">
        <f t="shared" ca="1" si="309"/>
        <v>0</v>
      </c>
      <c r="AH313" s="128">
        <f t="shared" ca="1" si="310"/>
        <v>0</v>
      </c>
      <c r="AI313" s="128">
        <f t="shared" ca="1" si="311"/>
        <v>0</v>
      </c>
      <c r="AJ313" s="128">
        <f t="shared" ca="1" si="312"/>
        <v>0</v>
      </c>
      <c r="AK313" s="128">
        <f t="shared" ca="1" si="313"/>
        <v>0</v>
      </c>
      <c r="AL313" s="132">
        <f t="shared" ca="1" si="268"/>
        <v>0</v>
      </c>
      <c r="AM313" s="135"/>
      <c r="AN313" s="128">
        <f t="shared" ca="1" si="269"/>
        <v>0</v>
      </c>
      <c r="AO313" s="128">
        <f t="shared" ca="1" si="270"/>
        <v>0</v>
      </c>
      <c r="AP313" s="128">
        <f t="shared" ca="1" si="271"/>
        <v>0</v>
      </c>
      <c r="AQ313" s="128">
        <f t="shared" ca="1" si="272"/>
        <v>0</v>
      </c>
      <c r="AR313" s="128">
        <f t="shared" ca="1" si="273"/>
        <v>0</v>
      </c>
      <c r="AS313" s="128">
        <f t="shared" ca="1" si="274"/>
        <v>0</v>
      </c>
      <c r="AT313" s="128">
        <f t="shared" ca="1" si="275"/>
        <v>0</v>
      </c>
      <c r="AU313" s="128">
        <f t="shared" ca="1" si="276"/>
        <v>0</v>
      </c>
      <c r="AV313" s="128">
        <f t="shared" ca="1" si="277"/>
        <v>0</v>
      </c>
      <c r="AW313" s="128">
        <f t="shared" ca="1" si="278"/>
        <v>0</v>
      </c>
      <c r="AX313" s="132">
        <f t="shared" ca="1" si="314"/>
        <v>0</v>
      </c>
      <c r="AY313" s="132"/>
      <c r="AZ313" s="133">
        <f t="shared" ca="1" si="279"/>
        <v>0</v>
      </c>
      <c r="BA313" s="128">
        <f ca="1">IF(R312&lt;=0,0,IF($C313&lt;=SUM($AZ313:AZ313),0,IF(AO313+$C313-SUM($AZ313:AZ313)&gt;R312+AC313,R312+AC313-AO313,$C313-SUM($AZ313:AZ313))))</f>
        <v>0</v>
      </c>
      <c r="BB313" s="128">
        <f ca="1">IF(S312&lt;=0,0,IF($C313&lt;=SUM($AZ313:BA313),0,IF(AP313+$C313-SUM($AZ313:BA313)&gt;S312+AD313,S312+AD313-AP313,$C313-SUM($AZ313:BA313))))</f>
        <v>0</v>
      </c>
      <c r="BC313" s="128">
        <f ca="1">IF(T312&lt;=0,0,IF($C313&lt;=SUM($AZ313:BB313),0,IF(AQ313+$C313-SUM($AZ313:BB313)&gt;T312+AE313,T312+AE313-AQ313,$C313-SUM($AZ313:BB313))))</f>
        <v>0</v>
      </c>
      <c r="BD313" s="128">
        <f ca="1">IF(U312&lt;=0,0,IF($C313&lt;=SUM($AZ313:BC313),0,IF(AR313+$C313-SUM($AZ313:BC313)&gt;U312+AF313,U312+AF313-AR313,$C313-SUM($AZ313:BC313))))</f>
        <v>0</v>
      </c>
      <c r="BE313" s="128">
        <f ca="1">IF(V312&lt;=0,0,IF($C313&lt;=SUM($AZ313:BD313),0,IF(AS313+$C313-SUM($AZ313:BD313)&gt;V312+AG313,V312+AG313-AS313,$C313-SUM($AZ313:BD313))))</f>
        <v>0</v>
      </c>
      <c r="BF313" s="128">
        <f ca="1">IF(W312&lt;=0,0,IF($C313&lt;=SUM($AZ313:BE313),0,IF(AT313+$C313-SUM($AZ313:BE313)&gt;W312+AH313,W312+AH313-AT313,$C313-SUM($AZ313:BE313))))</f>
        <v>0</v>
      </c>
      <c r="BG313" s="128">
        <f ca="1">IF(X312&lt;=0,0,IF($C313&lt;=SUM($AZ313:BF313),0,IF(AU313+$C313-SUM($AZ313:BF313)&gt;X312+AI313,X312+AI313-AU313,$C313-SUM($AZ313:BF313))))</f>
        <v>0</v>
      </c>
      <c r="BH313" s="128">
        <f ca="1">IF(Y312&lt;=0,0,IF($C313&lt;=SUM($AZ313:BG313),0,IF(AV313+$C313-SUM($AZ313:BG313)&gt;Y312+AJ313,Y312+AJ313-AV313,$C313-SUM($AZ313:BG313))))</f>
        <v>0</v>
      </c>
      <c r="BI313" s="128">
        <f ca="1">IF(Z312&lt;=0,0,IF($C313&lt;=SUM($AZ313:BH313),0,IF(AW313+$C313-SUM($AZ313:BH313)&gt;Z312+AK313,Z312+AK313-AW313,$C313-SUM($AZ313:BH313))))</f>
        <v>0</v>
      </c>
    </row>
    <row r="314" spans="1:61" ht="11.1" customHeight="1" x14ac:dyDescent="0.25">
      <c r="A314" s="124" t="str">
        <f t="shared" ca="1" si="302"/>
        <v/>
      </c>
      <c r="B314" s="125" t="e">
        <f t="shared" ca="1" si="256"/>
        <v>#N/A</v>
      </c>
      <c r="C314" s="126" t="str">
        <f ca="1">IF(A314="","",IF(snowball,IF(($E$5-AX314)&lt;0,0,$E$5-AX314),0)+D314)</f>
        <v/>
      </c>
      <c r="D314" s="127"/>
      <c r="E314" s="128">
        <f t="shared" ref="E314:E334" ca="1" si="315">AN314+AZ314</f>
        <v>0</v>
      </c>
      <c r="F314" s="128">
        <f t="shared" ref="F314:F334" ca="1" si="316">AO314+BA314</f>
        <v>0</v>
      </c>
      <c r="G314" s="128">
        <f t="shared" ref="G314:G334" ca="1" si="317">AP314+BB314</f>
        <v>0</v>
      </c>
      <c r="H314" s="128">
        <f t="shared" ref="H314:H334" ca="1" si="318">AQ314+BC314</f>
        <v>0</v>
      </c>
      <c r="I314" s="128">
        <f t="shared" ref="I314:N329" ca="1" si="319">AR314+BD314</f>
        <v>0</v>
      </c>
      <c r="J314" s="128">
        <f t="shared" ca="1" si="319"/>
        <v>0</v>
      </c>
      <c r="K314" s="128">
        <f t="shared" ca="1" si="319"/>
        <v>0</v>
      </c>
      <c r="L314" s="128">
        <f t="shared" ca="1" si="319"/>
        <v>0</v>
      </c>
      <c r="M314" s="128">
        <f t="shared" ca="1" si="319"/>
        <v>0</v>
      </c>
      <c r="N314" s="128">
        <f t="shared" ca="1" si="319"/>
        <v>0</v>
      </c>
      <c r="O314" s="129"/>
      <c r="P314" s="128">
        <f t="shared" ca="1" si="257"/>
        <v>0</v>
      </c>
      <c r="Q314" s="128">
        <f t="shared" ca="1" si="258"/>
        <v>0</v>
      </c>
      <c r="R314" s="128">
        <f t="shared" ca="1" si="259"/>
        <v>0</v>
      </c>
      <c r="S314" s="128">
        <f t="shared" ca="1" si="260"/>
        <v>0</v>
      </c>
      <c r="T314" s="128">
        <f t="shared" ca="1" si="261"/>
        <v>0</v>
      </c>
      <c r="U314" s="128">
        <f t="shared" ca="1" si="262"/>
        <v>0</v>
      </c>
      <c r="V314" s="128">
        <f t="shared" ca="1" si="263"/>
        <v>0</v>
      </c>
      <c r="W314" s="128">
        <f t="shared" ca="1" si="264"/>
        <v>0</v>
      </c>
      <c r="X314" s="128">
        <f t="shared" ca="1" si="265"/>
        <v>0</v>
      </c>
      <c r="Y314" s="128">
        <f t="shared" ca="1" si="266"/>
        <v>0</v>
      </c>
      <c r="Z314" s="128">
        <f t="shared" ca="1" si="267"/>
        <v>0</v>
      </c>
      <c r="AA314" s="134"/>
      <c r="AB314" s="128">
        <f t="shared" ca="1" si="304"/>
        <v>0</v>
      </c>
      <c r="AC314" s="128">
        <f t="shared" ca="1" si="305"/>
        <v>0</v>
      </c>
      <c r="AD314" s="128">
        <f t="shared" ca="1" si="306"/>
        <v>0</v>
      </c>
      <c r="AE314" s="128">
        <f t="shared" ca="1" si="307"/>
        <v>0</v>
      </c>
      <c r="AF314" s="128">
        <f t="shared" ca="1" si="308"/>
        <v>0</v>
      </c>
      <c r="AG314" s="128">
        <f t="shared" ca="1" si="309"/>
        <v>0</v>
      </c>
      <c r="AH314" s="128">
        <f t="shared" ca="1" si="310"/>
        <v>0</v>
      </c>
      <c r="AI314" s="128">
        <f t="shared" ca="1" si="311"/>
        <v>0</v>
      </c>
      <c r="AJ314" s="128">
        <f t="shared" ca="1" si="312"/>
        <v>0</v>
      </c>
      <c r="AK314" s="128">
        <f t="shared" ca="1" si="313"/>
        <v>0</v>
      </c>
      <c r="AL314" s="132">
        <f t="shared" ca="1" si="268"/>
        <v>0</v>
      </c>
      <c r="AM314" s="135"/>
      <c r="AN314" s="128">
        <f t="shared" ca="1" si="269"/>
        <v>0</v>
      </c>
      <c r="AO314" s="128">
        <f t="shared" ca="1" si="270"/>
        <v>0</v>
      </c>
      <c r="AP314" s="128">
        <f t="shared" ca="1" si="271"/>
        <v>0</v>
      </c>
      <c r="AQ314" s="128">
        <f t="shared" ca="1" si="272"/>
        <v>0</v>
      </c>
      <c r="AR314" s="128">
        <f t="shared" ca="1" si="273"/>
        <v>0</v>
      </c>
      <c r="AS314" s="128">
        <f t="shared" ca="1" si="274"/>
        <v>0</v>
      </c>
      <c r="AT314" s="128">
        <f t="shared" ca="1" si="275"/>
        <v>0</v>
      </c>
      <c r="AU314" s="128">
        <f t="shared" ca="1" si="276"/>
        <v>0</v>
      </c>
      <c r="AV314" s="128">
        <f t="shared" ca="1" si="277"/>
        <v>0</v>
      </c>
      <c r="AW314" s="128">
        <f t="shared" ca="1" si="278"/>
        <v>0</v>
      </c>
      <c r="AX314" s="132">
        <f t="shared" ca="1" si="314"/>
        <v>0</v>
      </c>
      <c r="AY314" s="132"/>
      <c r="AZ314" s="133">
        <f t="shared" ca="1" si="279"/>
        <v>0</v>
      </c>
      <c r="BA314" s="128">
        <f ca="1">IF(R313&lt;=0,0,IF($C314&lt;=SUM($AZ314:AZ314),0,IF(AO314+$C314-SUM($AZ314:AZ314)&gt;R313+AC314,R313+AC314-AO314,$C314-SUM($AZ314:AZ314))))</f>
        <v>0</v>
      </c>
      <c r="BB314" s="128">
        <f ca="1">IF(S313&lt;=0,0,IF($C314&lt;=SUM($AZ314:BA314),0,IF(AP314+$C314-SUM($AZ314:BA314)&gt;S313+AD314,S313+AD314-AP314,$C314-SUM($AZ314:BA314))))</f>
        <v>0</v>
      </c>
      <c r="BC314" s="128">
        <f ca="1">IF(T313&lt;=0,0,IF($C314&lt;=SUM($AZ314:BB314),0,IF(AQ314+$C314-SUM($AZ314:BB314)&gt;T313+AE314,T313+AE314-AQ314,$C314-SUM($AZ314:BB314))))</f>
        <v>0</v>
      </c>
      <c r="BD314" s="128">
        <f ca="1">IF(U313&lt;=0,0,IF($C314&lt;=SUM($AZ314:BC314),0,IF(AR314+$C314-SUM($AZ314:BC314)&gt;U313+AF314,U313+AF314-AR314,$C314-SUM($AZ314:BC314))))</f>
        <v>0</v>
      </c>
      <c r="BE314" s="128">
        <f ca="1">IF(V313&lt;=0,0,IF($C314&lt;=SUM($AZ314:BD314),0,IF(AS314+$C314-SUM($AZ314:BD314)&gt;V313+AG314,V313+AG314-AS314,$C314-SUM($AZ314:BD314))))</f>
        <v>0</v>
      </c>
      <c r="BF314" s="128">
        <f ca="1">IF(W313&lt;=0,0,IF($C314&lt;=SUM($AZ314:BE314),0,IF(AT314+$C314-SUM($AZ314:BE314)&gt;W313+AH314,W313+AH314-AT314,$C314-SUM($AZ314:BE314))))</f>
        <v>0</v>
      </c>
      <c r="BG314" s="128">
        <f ca="1">IF(X313&lt;=0,0,IF($C314&lt;=SUM($AZ314:BF314),0,IF(AU314+$C314-SUM($AZ314:BF314)&gt;X313+AI314,X313+AI314-AU314,$C314-SUM($AZ314:BF314))))</f>
        <v>0</v>
      </c>
      <c r="BH314" s="128">
        <f ca="1">IF(Y313&lt;=0,0,IF($C314&lt;=SUM($AZ314:BG314),0,IF(AV314+$C314-SUM($AZ314:BG314)&gt;Y313+AJ314,Y313+AJ314-AV314,$C314-SUM($AZ314:BG314))))</f>
        <v>0</v>
      </c>
      <c r="BI314" s="128">
        <f ca="1">IF(Z313&lt;=0,0,IF($C314&lt;=SUM($AZ314:BH314),0,IF(AW314+$C314-SUM($AZ314:BH314)&gt;Z313+AK314,Z313+AK314-AW314,$C314-SUM($AZ314:BH314))))</f>
        <v>0</v>
      </c>
    </row>
    <row r="315" spans="1:61" ht="11.1" customHeight="1" x14ac:dyDescent="0.25">
      <c r="A315" s="124" t="str">
        <f t="shared" ca="1" si="302"/>
        <v/>
      </c>
      <c r="B315" s="125" t="e">
        <f t="shared" ca="1" si="256"/>
        <v>#N/A</v>
      </c>
      <c r="C315" s="126" t="str">
        <f ca="1">IF(A315="","",IF(snowball,IF(($E$5-AX315)&lt;0,0,$E$5-AX315),0)+D315)</f>
        <v/>
      </c>
      <c r="D315" s="127"/>
      <c r="E315" s="128">
        <f t="shared" ca="1" si="315"/>
        <v>0</v>
      </c>
      <c r="F315" s="128">
        <f t="shared" ca="1" si="316"/>
        <v>0</v>
      </c>
      <c r="G315" s="128">
        <f t="shared" ca="1" si="317"/>
        <v>0</v>
      </c>
      <c r="H315" s="128">
        <f t="shared" ca="1" si="318"/>
        <v>0</v>
      </c>
      <c r="I315" s="128">
        <f t="shared" ca="1" si="319"/>
        <v>0</v>
      </c>
      <c r="J315" s="128">
        <f t="shared" ca="1" si="319"/>
        <v>0</v>
      </c>
      <c r="K315" s="128">
        <f t="shared" ca="1" si="319"/>
        <v>0</v>
      </c>
      <c r="L315" s="128">
        <f t="shared" ca="1" si="319"/>
        <v>0</v>
      </c>
      <c r="M315" s="128">
        <f t="shared" ca="1" si="319"/>
        <v>0</v>
      </c>
      <c r="N315" s="128">
        <f t="shared" ca="1" si="319"/>
        <v>0</v>
      </c>
      <c r="O315" s="129"/>
      <c r="P315" s="128">
        <f t="shared" ca="1" si="257"/>
        <v>0</v>
      </c>
      <c r="Q315" s="128">
        <f t="shared" ca="1" si="258"/>
        <v>0</v>
      </c>
      <c r="R315" s="128">
        <f t="shared" ca="1" si="259"/>
        <v>0</v>
      </c>
      <c r="S315" s="128">
        <f t="shared" ca="1" si="260"/>
        <v>0</v>
      </c>
      <c r="T315" s="128">
        <f t="shared" ca="1" si="261"/>
        <v>0</v>
      </c>
      <c r="U315" s="128">
        <f t="shared" ca="1" si="262"/>
        <v>0</v>
      </c>
      <c r="V315" s="128">
        <f t="shared" ca="1" si="263"/>
        <v>0</v>
      </c>
      <c r="W315" s="128">
        <f t="shared" ca="1" si="264"/>
        <v>0</v>
      </c>
      <c r="X315" s="128">
        <f t="shared" ca="1" si="265"/>
        <v>0</v>
      </c>
      <c r="Y315" s="128">
        <f t="shared" ca="1" si="266"/>
        <v>0</v>
      </c>
      <c r="Z315" s="128">
        <f t="shared" ca="1" si="267"/>
        <v>0</v>
      </c>
      <c r="AA315" s="134"/>
      <c r="AB315" s="128">
        <f t="shared" ca="1" si="304"/>
        <v>0</v>
      </c>
      <c r="AC315" s="128">
        <f t="shared" ca="1" si="305"/>
        <v>0</v>
      </c>
      <c r="AD315" s="128">
        <f t="shared" ca="1" si="306"/>
        <v>0</v>
      </c>
      <c r="AE315" s="128">
        <f t="shared" ca="1" si="307"/>
        <v>0</v>
      </c>
      <c r="AF315" s="128">
        <f t="shared" ca="1" si="308"/>
        <v>0</v>
      </c>
      <c r="AG315" s="128">
        <f t="shared" ca="1" si="309"/>
        <v>0</v>
      </c>
      <c r="AH315" s="128">
        <f t="shared" ca="1" si="310"/>
        <v>0</v>
      </c>
      <c r="AI315" s="128">
        <f t="shared" ca="1" si="311"/>
        <v>0</v>
      </c>
      <c r="AJ315" s="128">
        <f t="shared" ca="1" si="312"/>
        <v>0</v>
      </c>
      <c r="AK315" s="128">
        <f t="shared" ca="1" si="313"/>
        <v>0</v>
      </c>
      <c r="AL315" s="132">
        <f t="shared" ca="1" si="268"/>
        <v>0</v>
      </c>
      <c r="AM315" s="135"/>
      <c r="AN315" s="128">
        <f t="shared" ca="1" si="269"/>
        <v>0</v>
      </c>
      <c r="AO315" s="128">
        <f t="shared" ca="1" si="270"/>
        <v>0</v>
      </c>
      <c r="AP315" s="128">
        <f t="shared" ca="1" si="271"/>
        <v>0</v>
      </c>
      <c r="AQ315" s="128">
        <f t="shared" ca="1" si="272"/>
        <v>0</v>
      </c>
      <c r="AR315" s="128">
        <f t="shared" ca="1" si="273"/>
        <v>0</v>
      </c>
      <c r="AS315" s="128">
        <f t="shared" ca="1" si="274"/>
        <v>0</v>
      </c>
      <c r="AT315" s="128">
        <f t="shared" ca="1" si="275"/>
        <v>0</v>
      </c>
      <c r="AU315" s="128">
        <f t="shared" ca="1" si="276"/>
        <v>0</v>
      </c>
      <c r="AV315" s="128">
        <f t="shared" ca="1" si="277"/>
        <v>0</v>
      </c>
      <c r="AW315" s="128">
        <f t="shared" ca="1" si="278"/>
        <v>0</v>
      </c>
      <c r="AX315" s="132">
        <f t="shared" ca="1" si="314"/>
        <v>0</v>
      </c>
      <c r="AY315" s="132"/>
      <c r="AZ315" s="133">
        <f t="shared" ca="1" si="279"/>
        <v>0</v>
      </c>
      <c r="BA315" s="128">
        <f ca="1">IF(R314&lt;=0,0,IF($C315&lt;=SUM($AZ315:AZ315),0,IF(AO315+$C315-SUM($AZ315:AZ315)&gt;R314+AC315,R314+AC315-AO315,$C315-SUM($AZ315:AZ315))))</f>
        <v>0</v>
      </c>
      <c r="BB315" s="128">
        <f ca="1">IF(S314&lt;=0,0,IF($C315&lt;=SUM($AZ315:BA315),0,IF(AP315+$C315-SUM($AZ315:BA315)&gt;S314+AD315,S314+AD315-AP315,$C315-SUM($AZ315:BA315))))</f>
        <v>0</v>
      </c>
      <c r="BC315" s="128">
        <f ca="1">IF(T314&lt;=0,0,IF($C315&lt;=SUM($AZ315:BB315),0,IF(AQ315+$C315-SUM($AZ315:BB315)&gt;T314+AE315,T314+AE315-AQ315,$C315-SUM($AZ315:BB315))))</f>
        <v>0</v>
      </c>
      <c r="BD315" s="128">
        <f ca="1">IF(U314&lt;=0,0,IF($C315&lt;=SUM($AZ315:BC315),0,IF(AR315+$C315-SUM($AZ315:BC315)&gt;U314+AF315,U314+AF315-AR315,$C315-SUM($AZ315:BC315))))</f>
        <v>0</v>
      </c>
      <c r="BE315" s="128">
        <f ca="1">IF(V314&lt;=0,0,IF($C315&lt;=SUM($AZ315:BD315),0,IF(AS315+$C315-SUM($AZ315:BD315)&gt;V314+AG315,V314+AG315-AS315,$C315-SUM($AZ315:BD315))))</f>
        <v>0</v>
      </c>
      <c r="BF315" s="128">
        <f ca="1">IF(W314&lt;=0,0,IF($C315&lt;=SUM($AZ315:BE315),0,IF(AT315+$C315-SUM($AZ315:BE315)&gt;W314+AH315,W314+AH315-AT315,$C315-SUM($AZ315:BE315))))</f>
        <v>0</v>
      </c>
      <c r="BG315" s="128">
        <f ca="1">IF(X314&lt;=0,0,IF($C315&lt;=SUM($AZ315:BF315),0,IF(AU315+$C315-SUM($AZ315:BF315)&gt;X314+AI315,X314+AI315-AU315,$C315-SUM($AZ315:BF315))))</f>
        <v>0</v>
      </c>
      <c r="BH315" s="128">
        <f ca="1">IF(Y314&lt;=0,0,IF($C315&lt;=SUM($AZ315:BG315),0,IF(AV315+$C315-SUM($AZ315:BG315)&gt;Y314+AJ315,Y314+AJ315-AV315,$C315-SUM($AZ315:BG315))))</f>
        <v>0</v>
      </c>
      <c r="BI315" s="128">
        <f ca="1">IF(Z314&lt;=0,0,IF($C315&lt;=SUM($AZ315:BH315),0,IF(AW315+$C315-SUM($AZ315:BH315)&gt;Z314+AK315,Z314+AK315-AW315,$C315-SUM($AZ315:BH315))))</f>
        <v>0</v>
      </c>
    </row>
    <row r="316" spans="1:61" ht="11.1" customHeight="1" x14ac:dyDescent="0.25">
      <c r="A316" s="124" t="str">
        <f t="shared" ca="1" si="302"/>
        <v/>
      </c>
      <c r="B316" s="125" t="e">
        <f t="shared" ca="1" si="256"/>
        <v>#N/A</v>
      </c>
      <c r="C316" s="126" t="str">
        <f ca="1">IF(A316="","",IF(snowball,IF(($E$5-AX316)&lt;0,0,$E$5-AX316),0)+D316)</f>
        <v/>
      </c>
      <c r="D316" s="127"/>
      <c r="E316" s="128">
        <f t="shared" ca="1" si="315"/>
        <v>0</v>
      </c>
      <c r="F316" s="128">
        <f t="shared" ca="1" si="316"/>
        <v>0</v>
      </c>
      <c r="G316" s="128">
        <f t="shared" ca="1" si="317"/>
        <v>0</v>
      </c>
      <c r="H316" s="128">
        <f t="shared" ca="1" si="318"/>
        <v>0</v>
      </c>
      <c r="I316" s="128">
        <f t="shared" ca="1" si="319"/>
        <v>0</v>
      </c>
      <c r="J316" s="128">
        <f t="shared" ca="1" si="319"/>
        <v>0</v>
      </c>
      <c r="K316" s="128">
        <f t="shared" ca="1" si="319"/>
        <v>0</v>
      </c>
      <c r="L316" s="128">
        <f t="shared" ca="1" si="319"/>
        <v>0</v>
      </c>
      <c r="M316" s="128">
        <f t="shared" ca="1" si="319"/>
        <v>0</v>
      </c>
      <c r="N316" s="128">
        <f t="shared" ca="1" si="319"/>
        <v>0</v>
      </c>
      <c r="O316" s="129"/>
      <c r="P316" s="128">
        <f t="shared" ca="1" si="257"/>
        <v>0</v>
      </c>
      <c r="Q316" s="128">
        <f t="shared" ca="1" si="258"/>
        <v>0</v>
      </c>
      <c r="R316" s="128">
        <f t="shared" ca="1" si="259"/>
        <v>0</v>
      </c>
      <c r="S316" s="128">
        <f t="shared" ca="1" si="260"/>
        <v>0</v>
      </c>
      <c r="T316" s="128">
        <f t="shared" ca="1" si="261"/>
        <v>0</v>
      </c>
      <c r="U316" s="128">
        <f t="shared" ca="1" si="262"/>
        <v>0</v>
      </c>
      <c r="V316" s="128">
        <f t="shared" ca="1" si="263"/>
        <v>0</v>
      </c>
      <c r="W316" s="128">
        <f t="shared" ca="1" si="264"/>
        <v>0</v>
      </c>
      <c r="X316" s="128">
        <f t="shared" ca="1" si="265"/>
        <v>0</v>
      </c>
      <c r="Y316" s="128">
        <f t="shared" ca="1" si="266"/>
        <v>0</v>
      </c>
      <c r="Z316" s="128">
        <f t="shared" ca="1" si="267"/>
        <v>0</v>
      </c>
      <c r="AA316" s="134"/>
      <c r="AB316" s="128">
        <f t="shared" ca="1" si="304"/>
        <v>0</v>
      </c>
      <c r="AC316" s="128">
        <f t="shared" ca="1" si="305"/>
        <v>0</v>
      </c>
      <c r="AD316" s="128">
        <f t="shared" ca="1" si="306"/>
        <v>0</v>
      </c>
      <c r="AE316" s="128">
        <f t="shared" ca="1" si="307"/>
        <v>0</v>
      </c>
      <c r="AF316" s="128">
        <f t="shared" ca="1" si="308"/>
        <v>0</v>
      </c>
      <c r="AG316" s="128">
        <f t="shared" ca="1" si="309"/>
        <v>0</v>
      </c>
      <c r="AH316" s="128">
        <f t="shared" ca="1" si="310"/>
        <v>0</v>
      </c>
      <c r="AI316" s="128">
        <f t="shared" ca="1" si="311"/>
        <v>0</v>
      </c>
      <c r="AJ316" s="128">
        <f t="shared" ca="1" si="312"/>
        <v>0</v>
      </c>
      <c r="AK316" s="128">
        <f t="shared" ca="1" si="313"/>
        <v>0</v>
      </c>
      <c r="AL316" s="132">
        <f t="shared" ca="1" si="268"/>
        <v>0</v>
      </c>
      <c r="AM316" s="135"/>
      <c r="AN316" s="128">
        <f t="shared" ca="1" si="269"/>
        <v>0</v>
      </c>
      <c r="AO316" s="128">
        <f t="shared" ca="1" si="270"/>
        <v>0</v>
      </c>
      <c r="AP316" s="128">
        <f t="shared" ca="1" si="271"/>
        <v>0</v>
      </c>
      <c r="AQ316" s="128">
        <f t="shared" ca="1" si="272"/>
        <v>0</v>
      </c>
      <c r="AR316" s="128">
        <f t="shared" ca="1" si="273"/>
        <v>0</v>
      </c>
      <c r="AS316" s="128">
        <f t="shared" ca="1" si="274"/>
        <v>0</v>
      </c>
      <c r="AT316" s="128">
        <f t="shared" ca="1" si="275"/>
        <v>0</v>
      </c>
      <c r="AU316" s="128">
        <f t="shared" ca="1" si="276"/>
        <v>0</v>
      </c>
      <c r="AV316" s="128">
        <f t="shared" ca="1" si="277"/>
        <v>0</v>
      </c>
      <c r="AW316" s="128">
        <f t="shared" ca="1" si="278"/>
        <v>0</v>
      </c>
      <c r="AX316" s="132">
        <f t="shared" ca="1" si="314"/>
        <v>0</v>
      </c>
      <c r="AY316" s="132"/>
      <c r="AZ316" s="133">
        <f t="shared" ca="1" si="279"/>
        <v>0</v>
      </c>
      <c r="BA316" s="128">
        <f ca="1">IF(R315&lt;=0,0,IF($C316&lt;=SUM($AZ316:AZ316),0,IF(AO316+$C316-SUM($AZ316:AZ316)&gt;R315+AC316,R315+AC316-AO316,$C316-SUM($AZ316:AZ316))))</f>
        <v>0</v>
      </c>
      <c r="BB316" s="128">
        <f ca="1">IF(S315&lt;=0,0,IF($C316&lt;=SUM($AZ316:BA316),0,IF(AP316+$C316-SUM($AZ316:BA316)&gt;S315+AD316,S315+AD316-AP316,$C316-SUM($AZ316:BA316))))</f>
        <v>0</v>
      </c>
      <c r="BC316" s="128">
        <f ca="1">IF(T315&lt;=0,0,IF($C316&lt;=SUM($AZ316:BB316),0,IF(AQ316+$C316-SUM($AZ316:BB316)&gt;T315+AE316,T315+AE316-AQ316,$C316-SUM($AZ316:BB316))))</f>
        <v>0</v>
      </c>
      <c r="BD316" s="128">
        <f ca="1">IF(U315&lt;=0,0,IF($C316&lt;=SUM($AZ316:BC316),0,IF(AR316+$C316-SUM($AZ316:BC316)&gt;U315+AF316,U315+AF316-AR316,$C316-SUM($AZ316:BC316))))</f>
        <v>0</v>
      </c>
      <c r="BE316" s="128">
        <f ca="1">IF(V315&lt;=0,0,IF($C316&lt;=SUM($AZ316:BD316),0,IF(AS316+$C316-SUM($AZ316:BD316)&gt;V315+AG316,V315+AG316-AS316,$C316-SUM($AZ316:BD316))))</f>
        <v>0</v>
      </c>
      <c r="BF316" s="128">
        <f ca="1">IF(W315&lt;=0,0,IF($C316&lt;=SUM($AZ316:BE316),0,IF(AT316+$C316-SUM($AZ316:BE316)&gt;W315+AH316,W315+AH316-AT316,$C316-SUM($AZ316:BE316))))</f>
        <v>0</v>
      </c>
      <c r="BG316" s="128">
        <f ca="1">IF(X315&lt;=0,0,IF($C316&lt;=SUM($AZ316:BF316),0,IF(AU316+$C316-SUM($AZ316:BF316)&gt;X315+AI316,X315+AI316-AU316,$C316-SUM($AZ316:BF316))))</f>
        <v>0</v>
      </c>
      <c r="BH316" s="128">
        <f ca="1">IF(Y315&lt;=0,0,IF($C316&lt;=SUM($AZ316:BG316),0,IF(AV316+$C316-SUM($AZ316:BG316)&gt;Y315+AJ316,Y315+AJ316-AV316,$C316-SUM($AZ316:BG316))))</f>
        <v>0</v>
      </c>
      <c r="BI316" s="128">
        <f ca="1">IF(Z315&lt;=0,0,IF($C316&lt;=SUM($AZ316:BH316),0,IF(AW316+$C316-SUM($AZ316:BH316)&gt;Z315+AK316,Z315+AK316-AW316,$C316-SUM($AZ316:BH316))))</f>
        <v>0</v>
      </c>
    </row>
    <row r="317" spans="1:61" ht="11.1" customHeight="1" x14ac:dyDescent="0.25">
      <c r="A317" s="124" t="str">
        <f t="shared" ca="1" si="302"/>
        <v/>
      </c>
      <c r="B317" s="125" t="e">
        <f t="shared" ca="1" si="256"/>
        <v>#N/A</v>
      </c>
      <c r="C317" s="126" t="str">
        <f ca="1">IF(A317="","",IF(snowball,IF(($E$5-AX317)&lt;0,0,$E$5-AX317),0)+D317)</f>
        <v/>
      </c>
      <c r="D317" s="127"/>
      <c r="E317" s="128">
        <f t="shared" ca="1" si="315"/>
        <v>0</v>
      </c>
      <c r="F317" s="128">
        <f t="shared" ca="1" si="316"/>
        <v>0</v>
      </c>
      <c r="G317" s="128">
        <f t="shared" ca="1" si="317"/>
        <v>0</v>
      </c>
      <c r="H317" s="128">
        <f t="shared" ca="1" si="318"/>
        <v>0</v>
      </c>
      <c r="I317" s="128">
        <f t="shared" ca="1" si="319"/>
        <v>0</v>
      </c>
      <c r="J317" s="128">
        <f t="shared" ca="1" si="319"/>
        <v>0</v>
      </c>
      <c r="K317" s="128">
        <f t="shared" ca="1" si="319"/>
        <v>0</v>
      </c>
      <c r="L317" s="128">
        <f t="shared" ca="1" si="319"/>
        <v>0</v>
      </c>
      <c r="M317" s="128">
        <f t="shared" ca="1" si="319"/>
        <v>0</v>
      </c>
      <c r="N317" s="128">
        <f t="shared" ca="1" si="319"/>
        <v>0</v>
      </c>
      <c r="O317" s="129"/>
      <c r="P317" s="128">
        <f t="shared" ca="1" si="257"/>
        <v>0</v>
      </c>
      <c r="Q317" s="128">
        <f t="shared" ca="1" si="258"/>
        <v>0</v>
      </c>
      <c r="R317" s="128">
        <f t="shared" ca="1" si="259"/>
        <v>0</v>
      </c>
      <c r="S317" s="128">
        <f t="shared" ca="1" si="260"/>
        <v>0</v>
      </c>
      <c r="T317" s="128">
        <f t="shared" ca="1" si="261"/>
        <v>0</v>
      </c>
      <c r="U317" s="128">
        <f t="shared" ca="1" si="262"/>
        <v>0</v>
      </c>
      <c r="V317" s="128">
        <f t="shared" ca="1" si="263"/>
        <v>0</v>
      </c>
      <c r="W317" s="128">
        <f t="shared" ca="1" si="264"/>
        <v>0</v>
      </c>
      <c r="X317" s="128">
        <f t="shared" ca="1" si="265"/>
        <v>0</v>
      </c>
      <c r="Y317" s="128">
        <f t="shared" ca="1" si="266"/>
        <v>0</v>
      </c>
      <c r="Z317" s="128">
        <f t="shared" ca="1" si="267"/>
        <v>0</v>
      </c>
      <c r="AA317" s="134"/>
      <c r="AB317" s="128">
        <f t="shared" ca="1" si="304"/>
        <v>0</v>
      </c>
      <c r="AC317" s="128">
        <f t="shared" ca="1" si="305"/>
        <v>0</v>
      </c>
      <c r="AD317" s="128">
        <f t="shared" ca="1" si="306"/>
        <v>0</v>
      </c>
      <c r="AE317" s="128">
        <f t="shared" ca="1" si="307"/>
        <v>0</v>
      </c>
      <c r="AF317" s="128">
        <f t="shared" ca="1" si="308"/>
        <v>0</v>
      </c>
      <c r="AG317" s="128">
        <f t="shared" ca="1" si="309"/>
        <v>0</v>
      </c>
      <c r="AH317" s="128">
        <f t="shared" ca="1" si="310"/>
        <v>0</v>
      </c>
      <c r="AI317" s="128">
        <f t="shared" ca="1" si="311"/>
        <v>0</v>
      </c>
      <c r="AJ317" s="128">
        <f t="shared" ca="1" si="312"/>
        <v>0</v>
      </c>
      <c r="AK317" s="128">
        <f t="shared" ca="1" si="313"/>
        <v>0</v>
      </c>
      <c r="AL317" s="132">
        <f t="shared" ca="1" si="268"/>
        <v>0</v>
      </c>
      <c r="AM317" s="135"/>
      <c r="AN317" s="128">
        <f t="shared" ca="1" si="269"/>
        <v>0</v>
      </c>
      <c r="AO317" s="128">
        <f t="shared" ca="1" si="270"/>
        <v>0</v>
      </c>
      <c r="AP317" s="128">
        <f t="shared" ca="1" si="271"/>
        <v>0</v>
      </c>
      <c r="AQ317" s="128">
        <f t="shared" ca="1" si="272"/>
        <v>0</v>
      </c>
      <c r="AR317" s="128">
        <f t="shared" ca="1" si="273"/>
        <v>0</v>
      </c>
      <c r="AS317" s="128">
        <f t="shared" ca="1" si="274"/>
        <v>0</v>
      </c>
      <c r="AT317" s="128">
        <f t="shared" ca="1" si="275"/>
        <v>0</v>
      </c>
      <c r="AU317" s="128">
        <f t="shared" ca="1" si="276"/>
        <v>0</v>
      </c>
      <c r="AV317" s="128">
        <f t="shared" ca="1" si="277"/>
        <v>0</v>
      </c>
      <c r="AW317" s="128">
        <f t="shared" ca="1" si="278"/>
        <v>0</v>
      </c>
      <c r="AX317" s="132">
        <f t="shared" ca="1" si="314"/>
        <v>0</v>
      </c>
      <c r="AY317" s="132"/>
      <c r="AZ317" s="133">
        <f t="shared" ca="1" si="279"/>
        <v>0</v>
      </c>
      <c r="BA317" s="128">
        <f ca="1">IF(R316&lt;=0,0,IF($C317&lt;=SUM($AZ317:AZ317),0,IF(AO317+$C317-SUM($AZ317:AZ317)&gt;R316+AC317,R316+AC317-AO317,$C317-SUM($AZ317:AZ317))))</f>
        <v>0</v>
      </c>
      <c r="BB317" s="128">
        <f ca="1">IF(S316&lt;=0,0,IF($C317&lt;=SUM($AZ317:BA317),0,IF(AP317+$C317-SUM($AZ317:BA317)&gt;S316+AD317,S316+AD317-AP317,$C317-SUM($AZ317:BA317))))</f>
        <v>0</v>
      </c>
      <c r="BC317" s="128">
        <f ca="1">IF(T316&lt;=0,0,IF($C317&lt;=SUM($AZ317:BB317),0,IF(AQ317+$C317-SUM($AZ317:BB317)&gt;T316+AE317,T316+AE317-AQ317,$C317-SUM($AZ317:BB317))))</f>
        <v>0</v>
      </c>
      <c r="BD317" s="128">
        <f ca="1">IF(U316&lt;=0,0,IF($C317&lt;=SUM($AZ317:BC317),0,IF(AR317+$C317-SUM($AZ317:BC317)&gt;U316+AF317,U316+AF317-AR317,$C317-SUM($AZ317:BC317))))</f>
        <v>0</v>
      </c>
      <c r="BE317" s="128">
        <f ca="1">IF(V316&lt;=0,0,IF($C317&lt;=SUM($AZ317:BD317),0,IF(AS317+$C317-SUM($AZ317:BD317)&gt;V316+AG317,V316+AG317-AS317,$C317-SUM($AZ317:BD317))))</f>
        <v>0</v>
      </c>
      <c r="BF317" s="128">
        <f ca="1">IF(W316&lt;=0,0,IF($C317&lt;=SUM($AZ317:BE317),0,IF(AT317+$C317-SUM($AZ317:BE317)&gt;W316+AH317,W316+AH317-AT317,$C317-SUM($AZ317:BE317))))</f>
        <v>0</v>
      </c>
      <c r="BG317" s="128">
        <f ca="1">IF(X316&lt;=0,0,IF($C317&lt;=SUM($AZ317:BF317),0,IF(AU317+$C317-SUM($AZ317:BF317)&gt;X316+AI317,X316+AI317-AU317,$C317-SUM($AZ317:BF317))))</f>
        <v>0</v>
      </c>
      <c r="BH317" s="128">
        <f ca="1">IF(Y316&lt;=0,0,IF($C317&lt;=SUM($AZ317:BG317),0,IF(AV317+$C317-SUM($AZ317:BG317)&gt;Y316+AJ317,Y316+AJ317-AV317,$C317-SUM($AZ317:BG317))))</f>
        <v>0</v>
      </c>
      <c r="BI317" s="128">
        <f ca="1">IF(Z316&lt;=0,0,IF($C317&lt;=SUM($AZ317:BH317),0,IF(AW317+$C317-SUM($AZ317:BH317)&gt;Z316+AK317,Z316+AK317-AW317,$C317-SUM($AZ317:BH317))))</f>
        <v>0</v>
      </c>
    </row>
    <row r="318" spans="1:61" ht="11.1" customHeight="1" x14ac:dyDescent="0.25">
      <c r="A318" s="124" t="str">
        <f t="shared" ca="1" si="302"/>
        <v/>
      </c>
      <c r="B318" s="125" t="e">
        <f t="shared" ca="1" si="256"/>
        <v>#N/A</v>
      </c>
      <c r="C318" s="126" t="str">
        <f ca="1">IF(A318="","",IF(snowball,IF(($E$5-AX318)&lt;0,0,$E$5-AX318),0)+D318)</f>
        <v/>
      </c>
      <c r="D318" s="127"/>
      <c r="E318" s="128">
        <f t="shared" ca="1" si="315"/>
        <v>0</v>
      </c>
      <c r="F318" s="128">
        <f t="shared" ca="1" si="316"/>
        <v>0</v>
      </c>
      <c r="G318" s="128">
        <f t="shared" ca="1" si="317"/>
        <v>0</v>
      </c>
      <c r="H318" s="128">
        <f t="shared" ca="1" si="318"/>
        <v>0</v>
      </c>
      <c r="I318" s="128">
        <f t="shared" ca="1" si="319"/>
        <v>0</v>
      </c>
      <c r="J318" s="128">
        <f t="shared" ca="1" si="319"/>
        <v>0</v>
      </c>
      <c r="K318" s="128">
        <f t="shared" ca="1" si="319"/>
        <v>0</v>
      </c>
      <c r="L318" s="128">
        <f t="shared" ca="1" si="319"/>
        <v>0</v>
      </c>
      <c r="M318" s="128">
        <f t="shared" ca="1" si="319"/>
        <v>0</v>
      </c>
      <c r="N318" s="128">
        <f t="shared" ca="1" si="319"/>
        <v>0</v>
      </c>
      <c r="O318" s="129"/>
      <c r="P318" s="128">
        <f t="shared" ca="1" si="257"/>
        <v>0</v>
      </c>
      <c r="Q318" s="128">
        <f t="shared" ca="1" si="258"/>
        <v>0</v>
      </c>
      <c r="R318" s="128">
        <f t="shared" ca="1" si="259"/>
        <v>0</v>
      </c>
      <c r="S318" s="128">
        <f t="shared" ca="1" si="260"/>
        <v>0</v>
      </c>
      <c r="T318" s="128">
        <f t="shared" ca="1" si="261"/>
        <v>0</v>
      </c>
      <c r="U318" s="128">
        <f t="shared" ca="1" si="262"/>
        <v>0</v>
      </c>
      <c r="V318" s="128">
        <f t="shared" ca="1" si="263"/>
        <v>0</v>
      </c>
      <c r="W318" s="128">
        <f t="shared" ca="1" si="264"/>
        <v>0</v>
      </c>
      <c r="X318" s="128">
        <f t="shared" ca="1" si="265"/>
        <v>0</v>
      </c>
      <c r="Y318" s="128">
        <f t="shared" ca="1" si="266"/>
        <v>0</v>
      </c>
      <c r="Z318" s="128">
        <f t="shared" ca="1" si="267"/>
        <v>0</v>
      </c>
      <c r="AA318" s="134"/>
      <c r="AB318" s="128">
        <f t="shared" ca="1" si="304"/>
        <v>0</v>
      </c>
      <c r="AC318" s="128">
        <f t="shared" ca="1" si="305"/>
        <v>0</v>
      </c>
      <c r="AD318" s="128">
        <f t="shared" ca="1" si="306"/>
        <v>0</v>
      </c>
      <c r="AE318" s="128">
        <f t="shared" ca="1" si="307"/>
        <v>0</v>
      </c>
      <c r="AF318" s="128">
        <f t="shared" ca="1" si="308"/>
        <v>0</v>
      </c>
      <c r="AG318" s="128">
        <f t="shared" ca="1" si="309"/>
        <v>0</v>
      </c>
      <c r="AH318" s="128">
        <f t="shared" ca="1" si="310"/>
        <v>0</v>
      </c>
      <c r="AI318" s="128">
        <f t="shared" ca="1" si="311"/>
        <v>0</v>
      </c>
      <c r="AJ318" s="128">
        <f t="shared" ca="1" si="312"/>
        <v>0</v>
      </c>
      <c r="AK318" s="128">
        <f t="shared" ca="1" si="313"/>
        <v>0</v>
      </c>
      <c r="AL318" s="132">
        <f t="shared" ca="1" si="268"/>
        <v>0</v>
      </c>
      <c r="AM318" s="135"/>
      <c r="AN318" s="128">
        <f t="shared" ca="1" si="269"/>
        <v>0</v>
      </c>
      <c r="AO318" s="128">
        <f t="shared" ca="1" si="270"/>
        <v>0</v>
      </c>
      <c r="AP318" s="128">
        <f t="shared" ca="1" si="271"/>
        <v>0</v>
      </c>
      <c r="AQ318" s="128">
        <f t="shared" ca="1" si="272"/>
        <v>0</v>
      </c>
      <c r="AR318" s="128">
        <f t="shared" ca="1" si="273"/>
        <v>0</v>
      </c>
      <c r="AS318" s="128">
        <f t="shared" ca="1" si="274"/>
        <v>0</v>
      </c>
      <c r="AT318" s="128">
        <f t="shared" ca="1" si="275"/>
        <v>0</v>
      </c>
      <c r="AU318" s="128">
        <f t="shared" ca="1" si="276"/>
        <v>0</v>
      </c>
      <c r="AV318" s="128">
        <f t="shared" ca="1" si="277"/>
        <v>0</v>
      </c>
      <c r="AW318" s="128">
        <f t="shared" ca="1" si="278"/>
        <v>0</v>
      </c>
      <c r="AX318" s="132">
        <f t="shared" ca="1" si="314"/>
        <v>0</v>
      </c>
      <c r="AY318" s="132"/>
      <c r="AZ318" s="133">
        <f t="shared" ca="1" si="279"/>
        <v>0</v>
      </c>
      <c r="BA318" s="128">
        <f ca="1">IF(R317&lt;=0,0,IF($C318&lt;=SUM($AZ318:AZ318),0,IF(AO318+$C318-SUM($AZ318:AZ318)&gt;R317+AC318,R317+AC318-AO318,$C318-SUM($AZ318:AZ318))))</f>
        <v>0</v>
      </c>
      <c r="BB318" s="128">
        <f ca="1">IF(S317&lt;=0,0,IF($C318&lt;=SUM($AZ318:BA318),0,IF(AP318+$C318-SUM($AZ318:BA318)&gt;S317+AD318,S317+AD318-AP318,$C318-SUM($AZ318:BA318))))</f>
        <v>0</v>
      </c>
      <c r="BC318" s="128">
        <f ca="1">IF(T317&lt;=0,0,IF($C318&lt;=SUM($AZ318:BB318),0,IF(AQ318+$C318-SUM($AZ318:BB318)&gt;T317+AE318,T317+AE318-AQ318,$C318-SUM($AZ318:BB318))))</f>
        <v>0</v>
      </c>
      <c r="BD318" s="128">
        <f ca="1">IF(U317&lt;=0,0,IF($C318&lt;=SUM($AZ318:BC318),0,IF(AR318+$C318-SUM($AZ318:BC318)&gt;U317+AF318,U317+AF318-AR318,$C318-SUM($AZ318:BC318))))</f>
        <v>0</v>
      </c>
      <c r="BE318" s="128">
        <f ca="1">IF(V317&lt;=0,0,IF($C318&lt;=SUM($AZ318:BD318),0,IF(AS318+$C318-SUM($AZ318:BD318)&gt;V317+AG318,V317+AG318-AS318,$C318-SUM($AZ318:BD318))))</f>
        <v>0</v>
      </c>
      <c r="BF318" s="128">
        <f ca="1">IF(W317&lt;=0,0,IF($C318&lt;=SUM($AZ318:BE318),0,IF(AT318+$C318-SUM($AZ318:BE318)&gt;W317+AH318,W317+AH318-AT318,$C318-SUM($AZ318:BE318))))</f>
        <v>0</v>
      </c>
      <c r="BG318" s="128">
        <f ca="1">IF(X317&lt;=0,0,IF($C318&lt;=SUM($AZ318:BF318),0,IF(AU318+$C318-SUM($AZ318:BF318)&gt;X317+AI318,X317+AI318-AU318,$C318-SUM($AZ318:BF318))))</f>
        <v>0</v>
      </c>
      <c r="BH318" s="128">
        <f ca="1">IF(Y317&lt;=0,0,IF($C318&lt;=SUM($AZ318:BG318),0,IF(AV318+$C318-SUM($AZ318:BG318)&gt;Y317+AJ318,Y317+AJ318-AV318,$C318-SUM($AZ318:BG318))))</f>
        <v>0</v>
      </c>
      <c r="BI318" s="128">
        <f ca="1">IF(Z317&lt;=0,0,IF($C318&lt;=SUM($AZ318:BH318),0,IF(AW318+$C318-SUM($AZ318:BH318)&gt;Z317+AK318,Z317+AK318-AW318,$C318-SUM($AZ318:BH318))))</f>
        <v>0</v>
      </c>
    </row>
    <row r="319" spans="1:61" ht="11.1" customHeight="1" x14ac:dyDescent="0.25">
      <c r="A319" s="124" t="str">
        <f t="shared" ca="1" si="302"/>
        <v/>
      </c>
      <c r="B319" s="125" t="e">
        <f t="shared" ca="1" si="256"/>
        <v>#N/A</v>
      </c>
      <c r="C319" s="126" t="str">
        <f ca="1">IF(A319="","",IF(snowball,IF(($E$5-AX319)&lt;0,0,$E$5-AX319),0)+D319)</f>
        <v/>
      </c>
      <c r="D319" s="127"/>
      <c r="E319" s="128">
        <f t="shared" ca="1" si="315"/>
        <v>0</v>
      </c>
      <c r="F319" s="128">
        <f t="shared" ca="1" si="316"/>
        <v>0</v>
      </c>
      <c r="G319" s="128">
        <f t="shared" ca="1" si="317"/>
        <v>0</v>
      </c>
      <c r="H319" s="128">
        <f t="shared" ca="1" si="318"/>
        <v>0</v>
      </c>
      <c r="I319" s="128">
        <f t="shared" ca="1" si="319"/>
        <v>0</v>
      </c>
      <c r="J319" s="128">
        <f t="shared" ca="1" si="319"/>
        <v>0</v>
      </c>
      <c r="K319" s="128">
        <f t="shared" ca="1" si="319"/>
        <v>0</v>
      </c>
      <c r="L319" s="128">
        <f t="shared" ca="1" si="319"/>
        <v>0</v>
      </c>
      <c r="M319" s="128">
        <f t="shared" ca="1" si="319"/>
        <v>0</v>
      </c>
      <c r="N319" s="128">
        <f t="shared" ca="1" si="319"/>
        <v>0</v>
      </c>
      <c r="O319" s="129"/>
      <c r="P319" s="128">
        <f t="shared" ca="1" si="257"/>
        <v>0</v>
      </c>
      <c r="Q319" s="128">
        <f t="shared" ca="1" si="258"/>
        <v>0</v>
      </c>
      <c r="R319" s="128">
        <f t="shared" ca="1" si="259"/>
        <v>0</v>
      </c>
      <c r="S319" s="128">
        <f t="shared" ca="1" si="260"/>
        <v>0</v>
      </c>
      <c r="T319" s="128">
        <f t="shared" ca="1" si="261"/>
        <v>0</v>
      </c>
      <c r="U319" s="128">
        <f t="shared" ca="1" si="262"/>
        <v>0</v>
      </c>
      <c r="V319" s="128">
        <f t="shared" ca="1" si="263"/>
        <v>0</v>
      </c>
      <c r="W319" s="128">
        <f t="shared" ca="1" si="264"/>
        <v>0</v>
      </c>
      <c r="X319" s="128">
        <f t="shared" ca="1" si="265"/>
        <v>0</v>
      </c>
      <c r="Y319" s="128">
        <f t="shared" ca="1" si="266"/>
        <v>0</v>
      </c>
      <c r="Z319" s="128">
        <f t="shared" ca="1" si="267"/>
        <v>0</v>
      </c>
      <c r="AA319" s="134"/>
      <c r="AB319" s="128">
        <f t="shared" ca="1" si="304"/>
        <v>0</v>
      </c>
      <c r="AC319" s="128">
        <f t="shared" ca="1" si="305"/>
        <v>0</v>
      </c>
      <c r="AD319" s="128">
        <f t="shared" ca="1" si="306"/>
        <v>0</v>
      </c>
      <c r="AE319" s="128">
        <f t="shared" ca="1" si="307"/>
        <v>0</v>
      </c>
      <c r="AF319" s="128">
        <f t="shared" ca="1" si="308"/>
        <v>0</v>
      </c>
      <c r="AG319" s="128">
        <f t="shared" ca="1" si="309"/>
        <v>0</v>
      </c>
      <c r="AH319" s="128">
        <f t="shared" ca="1" si="310"/>
        <v>0</v>
      </c>
      <c r="AI319" s="128">
        <f t="shared" ca="1" si="311"/>
        <v>0</v>
      </c>
      <c r="AJ319" s="128">
        <f t="shared" ca="1" si="312"/>
        <v>0</v>
      </c>
      <c r="AK319" s="128">
        <f t="shared" ca="1" si="313"/>
        <v>0</v>
      </c>
      <c r="AL319" s="132">
        <f t="shared" ca="1" si="268"/>
        <v>0</v>
      </c>
      <c r="AM319" s="135"/>
      <c r="AN319" s="128">
        <f t="shared" ca="1" si="269"/>
        <v>0</v>
      </c>
      <c r="AO319" s="128">
        <f t="shared" ca="1" si="270"/>
        <v>0</v>
      </c>
      <c r="AP319" s="128">
        <f t="shared" ca="1" si="271"/>
        <v>0</v>
      </c>
      <c r="AQ319" s="128">
        <f t="shared" ca="1" si="272"/>
        <v>0</v>
      </c>
      <c r="AR319" s="128">
        <f t="shared" ca="1" si="273"/>
        <v>0</v>
      </c>
      <c r="AS319" s="128">
        <f t="shared" ca="1" si="274"/>
        <v>0</v>
      </c>
      <c r="AT319" s="128">
        <f t="shared" ca="1" si="275"/>
        <v>0</v>
      </c>
      <c r="AU319" s="128">
        <f t="shared" ca="1" si="276"/>
        <v>0</v>
      </c>
      <c r="AV319" s="128">
        <f t="shared" ca="1" si="277"/>
        <v>0</v>
      </c>
      <c r="AW319" s="128">
        <f t="shared" ca="1" si="278"/>
        <v>0</v>
      </c>
      <c r="AX319" s="132">
        <f t="shared" ca="1" si="314"/>
        <v>0</v>
      </c>
      <c r="AY319" s="132"/>
      <c r="AZ319" s="133">
        <f t="shared" ca="1" si="279"/>
        <v>0</v>
      </c>
      <c r="BA319" s="128">
        <f ca="1">IF(R318&lt;=0,0,IF($C319&lt;=SUM($AZ319:AZ319),0,IF(AO319+$C319-SUM($AZ319:AZ319)&gt;R318+AC319,R318+AC319-AO319,$C319-SUM($AZ319:AZ319))))</f>
        <v>0</v>
      </c>
      <c r="BB319" s="128">
        <f ca="1">IF(S318&lt;=0,0,IF($C319&lt;=SUM($AZ319:BA319),0,IF(AP319+$C319-SUM($AZ319:BA319)&gt;S318+AD319,S318+AD319-AP319,$C319-SUM($AZ319:BA319))))</f>
        <v>0</v>
      </c>
      <c r="BC319" s="128">
        <f ca="1">IF(T318&lt;=0,0,IF($C319&lt;=SUM($AZ319:BB319),0,IF(AQ319+$C319-SUM($AZ319:BB319)&gt;T318+AE319,T318+AE319-AQ319,$C319-SUM($AZ319:BB319))))</f>
        <v>0</v>
      </c>
      <c r="BD319" s="128">
        <f ca="1">IF(U318&lt;=0,0,IF($C319&lt;=SUM($AZ319:BC319),0,IF(AR319+$C319-SUM($AZ319:BC319)&gt;U318+AF319,U318+AF319-AR319,$C319-SUM($AZ319:BC319))))</f>
        <v>0</v>
      </c>
      <c r="BE319" s="128">
        <f ca="1">IF(V318&lt;=0,0,IF($C319&lt;=SUM($AZ319:BD319),0,IF(AS319+$C319-SUM($AZ319:BD319)&gt;V318+AG319,V318+AG319-AS319,$C319-SUM($AZ319:BD319))))</f>
        <v>0</v>
      </c>
      <c r="BF319" s="128">
        <f ca="1">IF(W318&lt;=0,0,IF($C319&lt;=SUM($AZ319:BE319),0,IF(AT319+$C319-SUM($AZ319:BE319)&gt;W318+AH319,W318+AH319-AT319,$C319-SUM($AZ319:BE319))))</f>
        <v>0</v>
      </c>
      <c r="BG319" s="128">
        <f ca="1">IF(X318&lt;=0,0,IF($C319&lt;=SUM($AZ319:BF319),0,IF(AU319+$C319-SUM($AZ319:BF319)&gt;X318+AI319,X318+AI319-AU319,$C319-SUM($AZ319:BF319))))</f>
        <v>0</v>
      </c>
      <c r="BH319" s="128">
        <f ca="1">IF(Y318&lt;=0,0,IF($C319&lt;=SUM($AZ319:BG319),0,IF(AV319+$C319-SUM($AZ319:BG319)&gt;Y318+AJ319,Y318+AJ319-AV319,$C319-SUM($AZ319:BG319))))</f>
        <v>0</v>
      </c>
      <c r="BI319" s="128">
        <f ca="1">IF(Z318&lt;=0,0,IF($C319&lt;=SUM($AZ319:BH319),0,IF(AW319+$C319-SUM($AZ319:BH319)&gt;Z318+AK319,Z318+AK319-AW319,$C319-SUM($AZ319:BH319))))</f>
        <v>0</v>
      </c>
    </row>
    <row r="320" spans="1:61" ht="11.1" customHeight="1" x14ac:dyDescent="0.25">
      <c r="A320" s="124" t="str">
        <f t="shared" ca="1" si="302"/>
        <v/>
      </c>
      <c r="B320" s="125" t="e">
        <f t="shared" ca="1" si="256"/>
        <v>#N/A</v>
      </c>
      <c r="C320" s="126" t="str">
        <f ca="1">IF(A320="","",IF(snowball,IF(($E$5-AX320)&lt;0,0,$E$5-AX320),0)+D320)</f>
        <v/>
      </c>
      <c r="D320" s="127"/>
      <c r="E320" s="128">
        <f t="shared" ca="1" si="315"/>
        <v>0</v>
      </c>
      <c r="F320" s="128">
        <f t="shared" ca="1" si="316"/>
        <v>0</v>
      </c>
      <c r="G320" s="128">
        <f t="shared" ca="1" si="317"/>
        <v>0</v>
      </c>
      <c r="H320" s="128">
        <f t="shared" ca="1" si="318"/>
        <v>0</v>
      </c>
      <c r="I320" s="128">
        <f t="shared" ca="1" si="319"/>
        <v>0</v>
      </c>
      <c r="J320" s="128">
        <f t="shared" ca="1" si="319"/>
        <v>0</v>
      </c>
      <c r="K320" s="128">
        <f t="shared" ca="1" si="319"/>
        <v>0</v>
      </c>
      <c r="L320" s="128">
        <f t="shared" ca="1" si="319"/>
        <v>0</v>
      </c>
      <c r="M320" s="128">
        <f t="shared" ca="1" si="319"/>
        <v>0</v>
      </c>
      <c r="N320" s="128">
        <f t="shared" ca="1" si="319"/>
        <v>0</v>
      </c>
      <c r="O320" s="129"/>
      <c r="P320" s="128">
        <f t="shared" ca="1" si="257"/>
        <v>0</v>
      </c>
      <c r="Q320" s="128">
        <f t="shared" ca="1" si="258"/>
        <v>0</v>
      </c>
      <c r="R320" s="128">
        <f t="shared" ca="1" si="259"/>
        <v>0</v>
      </c>
      <c r="S320" s="128">
        <f t="shared" ca="1" si="260"/>
        <v>0</v>
      </c>
      <c r="T320" s="128">
        <f t="shared" ca="1" si="261"/>
        <v>0</v>
      </c>
      <c r="U320" s="128">
        <f t="shared" ca="1" si="262"/>
        <v>0</v>
      </c>
      <c r="V320" s="128">
        <f t="shared" ca="1" si="263"/>
        <v>0</v>
      </c>
      <c r="W320" s="128">
        <f t="shared" ca="1" si="264"/>
        <v>0</v>
      </c>
      <c r="X320" s="128">
        <f t="shared" ca="1" si="265"/>
        <v>0</v>
      </c>
      <c r="Y320" s="128">
        <f t="shared" ca="1" si="266"/>
        <v>0</v>
      </c>
      <c r="Z320" s="128">
        <f t="shared" ca="1" si="267"/>
        <v>0</v>
      </c>
      <c r="AA320" s="134"/>
      <c r="AB320" s="128">
        <f t="shared" ca="1" si="304"/>
        <v>0</v>
      </c>
      <c r="AC320" s="128">
        <f t="shared" ca="1" si="305"/>
        <v>0</v>
      </c>
      <c r="AD320" s="128">
        <f t="shared" ca="1" si="306"/>
        <v>0</v>
      </c>
      <c r="AE320" s="128">
        <f t="shared" ca="1" si="307"/>
        <v>0</v>
      </c>
      <c r="AF320" s="128">
        <f t="shared" ca="1" si="308"/>
        <v>0</v>
      </c>
      <c r="AG320" s="128">
        <f t="shared" ca="1" si="309"/>
        <v>0</v>
      </c>
      <c r="AH320" s="128">
        <f t="shared" ca="1" si="310"/>
        <v>0</v>
      </c>
      <c r="AI320" s="128">
        <f t="shared" ca="1" si="311"/>
        <v>0</v>
      </c>
      <c r="AJ320" s="128">
        <f t="shared" ca="1" si="312"/>
        <v>0</v>
      </c>
      <c r="AK320" s="128">
        <f t="shared" ca="1" si="313"/>
        <v>0</v>
      </c>
      <c r="AL320" s="132">
        <f t="shared" ca="1" si="268"/>
        <v>0</v>
      </c>
      <c r="AM320" s="135"/>
      <c r="AN320" s="128">
        <f t="shared" ca="1" si="269"/>
        <v>0</v>
      </c>
      <c r="AO320" s="128">
        <f t="shared" ca="1" si="270"/>
        <v>0</v>
      </c>
      <c r="AP320" s="128">
        <f t="shared" ca="1" si="271"/>
        <v>0</v>
      </c>
      <c r="AQ320" s="128">
        <f t="shared" ca="1" si="272"/>
        <v>0</v>
      </c>
      <c r="AR320" s="128">
        <f t="shared" ca="1" si="273"/>
        <v>0</v>
      </c>
      <c r="AS320" s="128">
        <f t="shared" ca="1" si="274"/>
        <v>0</v>
      </c>
      <c r="AT320" s="128">
        <f t="shared" ca="1" si="275"/>
        <v>0</v>
      </c>
      <c r="AU320" s="128">
        <f t="shared" ca="1" si="276"/>
        <v>0</v>
      </c>
      <c r="AV320" s="128">
        <f t="shared" ca="1" si="277"/>
        <v>0</v>
      </c>
      <c r="AW320" s="128">
        <f t="shared" ca="1" si="278"/>
        <v>0</v>
      </c>
      <c r="AX320" s="132">
        <f t="shared" ca="1" si="314"/>
        <v>0</v>
      </c>
      <c r="AY320" s="132"/>
      <c r="AZ320" s="133">
        <f t="shared" ca="1" si="279"/>
        <v>0</v>
      </c>
      <c r="BA320" s="128">
        <f ca="1">IF(R319&lt;=0,0,IF($C320&lt;=SUM($AZ320:AZ320),0,IF(AO320+$C320-SUM($AZ320:AZ320)&gt;R319+AC320,R319+AC320-AO320,$C320-SUM($AZ320:AZ320))))</f>
        <v>0</v>
      </c>
      <c r="BB320" s="128">
        <f ca="1">IF(S319&lt;=0,0,IF($C320&lt;=SUM($AZ320:BA320),0,IF(AP320+$C320-SUM($AZ320:BA320)&gt;S319+AD320,S319+AD320-AP320,$C320-SUM($AZ320:BA320))))</f>
        <v>0</v>
      </c>
      <c r="BC320" s="128">
        <f ca="1">IF(T319&lt;=0,0,IF($C320&lt;=SUM($AZ320:BB320),0,IF(AQ320+$C320-SUM($AZ320:BB320)&gt;T319+AE320,T319+AE320-AQ320,$C320-SUM($AZ320:BB320))))</f>
        <v>0</v>
      </c>
      <c r="BD320" s="128">
        <f ca="1">IF(U319&lt;=0,0,IF($C320&lt;=SUM($AZ320:BC320),0,IF(AR320+$C320-SUM($AZ320:BC320)&gt;U319+AF320,U319+AF320-AR320,$C320-SUM($AZ320:BC320))))</f>
        <v>0</v>
      </c>
      <c r="BE320" s="128">
        <f ca="1">IF(V319&lt;=0,0,IF($C320&lt;=SUM($AZ320:BD320),0,IF(AS320+$C320-SUM($AZ320:BD320)&gt;V319+AG320,V319+AG320-AS320,$C320-SUM($AZ320:BD320))))</f>
        <v>0</v>
      </c>
      <c r="BF320" s="128">
        <f ca="1">IF(W319&lt;=0,0,IF($C320&lt;=SUM($AZ320:BE320),0,IF(AT320+$C320-SUM($AZ320:BE320)&gt;W319+AH320,W319+AH320-AT320,$C320-SUM($AZ320:BE320))))</f>
        <v>0</v>
      </c>
      <c r="BG320" s="128">
        <f ca="1">IF(X319&lt;=0,0,IF($C320&lt;=SUM($AZ320:BF320),0,IF(AU320+$C320-SUM($AZ320:BF320)&gt;X319+AI320,X319+AI320-AU320,$C320-SUM($AZ320:BF320))))</f>
        <v>0</v>
      </c>
      <c r="BH320" s="128">
        <f ca="1">IF(Y319&lt;=0,0,IF($C320&lt;=SUM($AZ320:BG320),0,IF(AV320+$C320-SUM($AZ320:BG320)&gt;Y319+AJ320,Y319+AJ320-AV320,$C320-SUM($AZ320:BG320))))</f>
        <v>0</v>
      </c>
      <c r="BI320" s="128">
        <f ca="1">IF(Z319&lt;=0,0,IF($C320&lt;=SUM($AZ320:BH320),0,IF(AW320+$C320-SUM($AZ320:BH320)&gt;Z319+AK320,Z319+AK320-AW320,$C320-SUM($AZ320:BH320))))</f>
        <v>0</v>
      </c>
    </row>
    <row r="321" spans="1:61" ht="11.1" customHeight="1" x14ac:dyDescent="0.25">
      <c r="A321" s="124" t="str">
        <f t="shared" ca="1" si="302"/>
        <v/>
      </c>
      <c r="B321" s="125" t="e">
        <f t="shared" ca="1" si="256"/>
        <v>#N/A</v>
      </c>
      <c r="C321" s="126" t="str">
        <f ca="1">IF(A321="","",IF(snowball,IF(($E$5-AX321)&lt;0,0,$E$5-AX321),0)+D321)</f>
        <v/>
      </c>
      <c r="D321" s="127"/>
      <c r="E321" s="128">
        <f t="shared" ca="1" si="315"/>
        <v>0</v>
      </c>
      <c r="F321" s="128">
        <f t="shared" ca="1" si="316"/>
        <v>0</v>
      </c>
      <c r="G321" s="128">
        <f t="shared" ca="1" si="317"/>
        <v>0</v>
      </c>
      <c r="H321" s="128">
        <f t="shared" ca="1" si="318"/>
        <v>0</v>
      </c>
      <c r="I321" s="128">
        <f t="shared" ca="1" si="319"/>
        <v>0</v>
      </c>
      <c r="J321" s="128">
        <f t="shared" ca="1" si="319"/>
        <v>0</v>
      </c>
      <c r="K321" s="128">
        <f t="shared" ca="1" si="319"/>
        <v>0</v>
      </c>
      <c r="L321" s="128">
        <f t="shared" ca="1" si="319"/>
        <v>0</v>
      </c>
      <c r="M321" s="128">
        <f t="shared" ca="1" si="319"/>
        <v>0</v>
      </c>
      <c r="N321" s="128">
        <f t="shared" ca="1" si="319"/>
        <v>0</v>
      </c>
      <c r="O321" s="129"/>
      <c r="P321" s="128">
        <f t="shared" ca="1" si="257"/>
        <v>0</v>
      </c>
      <c r="Q321" s="128">
        <f t="shared" ca="1" si="258"/>
        <v>0</v>
      </c>
      <c r="R321" s="128">
        <f t="shared" ca="1" si="259"/>
        <v>0</v>
      </c>
      <c r="S321" s="128">
        <f t="shared" ca="1" si="260"/>
        <v>0</v>
      </c>
      <c r="T321" s="128">
        <f t="shared" ca="1" si="261"/>
        <v>0</v>
      </c>
      <c r="U321" s="128">
        <f t="shared" ca="1" si="262"/>
        <v>0</v>
      </c>
      <c r="V321" s="128">
        <f t="shared" ca="1" si="263"/>
        <v>0</v>
      </c>
      <c r="W321" s="128">
        <f t="shared" ca="1" si="264"/>
        <v>0</v>
      </c>
      <c r="X321" s="128">
        <f t="shared" ca="1" si="265"/>
        <v>0</v>
      </c>
      <c r="Y321" s="128">
        <f t="shared" ca="1" si="266"/>
        <v>0</v>
      </c>
      <c r="Z321" s="128">
        <f t="shared" ca="1" si="267"/>
        <v>0</v>
      </c>
      <c r="AA321" s="134"/>
      <c r="AB321" s="128">
        <f t="shared" ca="1" si="304"/>
        <v>0</v>
      </c>
      <c r="AC321" s="128">
        <f t="shared" ca="1" si="305"/>
        <v>0</v>
      </c>
      <c r="AD321" s="128">
        <f t="shared" ca="1" si="306"/>
        <v>0</v>
      </c>
      <c r="AE321" s="128">
        <f t="shared" ca="1" si="307"/>
        <v>0</v>
      </c>
      <c r="AF321" s="128">
        <f t="shared" ca="1" si="308"/>
        <v>0</v>
      </c>
      <c r="AG321" s="128">
        <f t="shared" ca="1" si="309"/>
        <v>0</v>
      </c>
      <c r="AH321" s="128">
        <f t="shared" ca="1" si="310"/>
        <v>0</v>
      </c>
      <c r="AI321" s="128">
        <f t="shared" ca="1" si="311"/>
        <v>0</v>
      </c>
      <c r="AJ321" s="128">
        <f t="shared" ca="1" si="312"/>
        <v>0</v>
      </c>
      <c r="AK321" s="128">
        <f t="shared" ca="1" si="313"/>
        <v>0</v>
      </c>
      <c r="AL321" s="132">
        <f t="shared" ca="1" si="268"/>
        <v>0</v>
      </c>
      <c r="AM321" s="135"/>
      <c r="AN321" s="128">
        <f t="shared" ca="1" si="269"/>
        <v>0</v>
      </c>
      <c r="AO321" s="128">
        <f t="shared" ca="1" si="270"/>
        <v>0</v>
      </c>
      <c r="AP321" s="128">
        <f t="shared" ca="1" si="271"/>
        <v>0</v>
      </c>
      <c r="AQ321" s="128">
        <f t="shared" ca="1" si="272"/>
        <v>0</v>
      </c>
      <c r="AR321" s="128">
        <f t="shared" ca="1" si="273"/>
        <v>0</v>
      </c>
      <c r="AS321" s="128">
        <f t="shared" ca="1" si="274"/>
        <v>0</v>
      </c>
      <c r="AT321" s="128">
        <f t="shared" ca="1" si="275"/>
        <v>0</v>
      </c>
      <c r="AU321" s="128">
        <f t="shared" ca="1" si="276"/>
        <v>0</v>
      </c>
      <c r="AV321" s="128">
        <f t="shared" ca="1" si="277"/>
        <v>0</v>
      </c>
      <c r="AW321" s="128">
        <f t="shared" ca="1" si="278"/>
        <v>0</v>
      </c>
      <c r="AX321" s="132">
        <f t="shared" ca="1" si="314"/>
        <v>0</v>
      </c>
      <c r="AY321" s="132"/>
      <c r="AZ321" s="133">
        <f t="shared" ca="1" si="279"/>
        <v>0</v>
      </c>
      <c r="BA321" s="128">
        <f ca="1">IF(R320&lt;=0,0,IF($C321&lt;=SUM($AZ321:AZ321),0,IF(AO321+$C321-SUM($AZ321:AZ321)&gt;R320+AC321,R320+AC321-AO321,$C321-SUM($AZ321:AZ321))))</f>
        <v>0</v>
      </c>
      <c r="BB321" s="128">
        <f ca="1">IF(S320&lt;=0,0,IF($C321&lt;=SUM($AZ321:BA321),0,IF(AP321+$C321-SUM($AZ321:BA321)&gt;S320+AD321,S320+AD321-AP321,$C321-SUM($AZ321:BA321))))</f>
        <v>0</v>
      </c>
      <c r="BC321" s="128">
        <f ca="1">IF(T320&lt;=0,0,IF($C321&lt;=SUM($AZ321:BB321),0,IF(AQ321+$C321-SUM($AZ321:BB321)&gt;T320+AE321,T320+AE321-AQ321,$C321-SUM($AZ321:BB321))))</f>
        <v>0</v>
      </c>
      <c r="BD321" s="128">
        <f ca="1">IF(U320&lt;=0,0,IF($C321&lt;=SUM($AZ321:BC321),0,IF(AR321+$C321-SUM($AZ321:BC321)&gt;U320+AF321,U320+AF321-AR321,$C321-SUM($AZ321:BC321))))</f>
        <v>0</v>
      </c>
      <c r="BE321" s="128">
        <f ca="1">IF(V320&lt;=0,0,IF($C321&lt;=SUM($AZ321:BD321),0,IF(AS321+$C321-SUM($AZ321:BD321)&gt;V320+AG321,V320+AG321-AS321,$C321-SUM($AZ321:BD321))))</f>
        <v>0</v>
      </c>
      <c r="BF321" s="128">
        <f ca="1">IF(W320&lt;=0,0,IF($C321&lt;=SUM($AZ321:BE321),0,IF(AT321+$C321-SUM($AZ321:BE321)&gt;W320+AH321,W320+AH321-AT321,$C321-SUM($AZ321:BE321))))</f>
        <v>0</v>
      </c>
      <c r="BG321" s="128">
        <f ca="1">IF(X320&lt;=0,0,IF($C321&lt;=SUM($AZ321:BF321),0,IF(AU321+$C321-SUM($AZ321:BF321)&gt;X320+AI321,X320+AI321-AU321,$C321-SUM($AZ321:BF321))))</f>
        <v>0</v>
      </c>
      <c r="BH321" s="128">
        <f ca="1">IF(Y320&lt;=0,0,IF($C321&lt;=SUM($AZ321:BG321),0,IF(AV321+$C321-SUM($AZ321:BG321)&gt;Y320+AJ321,Y320+AJ321-AV321,$C321-SUM($AZ321:BG321))))</f>
        <v>0</v>
      </c>
      <c r="BI321" s="128">
        <f ca="1">IF(Z320&lt;=0,0,IF($C321&lt;=SUM($AZ321:BH321),0,IF(AW321+$C321-SUM($AZ321:BH321)&gt;Z320+AK321,Z320+AK321-AW321,$C321-SUM($AZ321:BH321))))</f>
        <v>0</v>
      </c>
    </row>
    <row r="322" spans="1:61" ht="11.1" customHeight="1" x14ac:dyDescent="0.25">
      <c r="A322" s="124" t="str">
        <f t="shared" ca="1" si="302"/>
        <v/>
      </c>
      <c r="B322" s="125" t="e">
        <f t="shared" ca="1" si="256"/>
        <v>#N/A</v>
      </c>
      <c r="C322" s="126" t="str">
        <f ca="1">IF(A322="","",IF(snowball,IF(($E$5-AX322)&lt;0,0,$E$5-AX322),0)+D322)</f>
        <v/>
      </c>
      <c r="D322" s="127"/>
      <c r="E322" s="128">
        <f t="shared" ca="1" si="315"/>
        <v>0</v>
      </c>
      <c r="F322" s="128">
        <f t="shared" ca="1" si="316"/>
        <v>0</v>
      </c>
      <c r="G322" s="128">
        <f t="shared" ca="1" si="317"/>
        <v>0</v>
      </c>
      <c r="H322" s="128">
        <f t="shared" ca="1" si="318"/>
        <v>0</v>
      </c>
      <c r="I322" s="128">
        <f t="shared" ca="1" si="319"/>
        <v>0</v>
      </c>
      <c r="J322" s="128">
        <f t="shared" ca="1" si="319"/>
        <v>0</v>
      </c>
      <c r="K322" s="128">
        <f t="shared" ca="1" si="319"/>
        <v>0</v>
      </c>
      <c r="L322" s="128">
        <f t="shared" ca="1" si="319"/>
        <v>0</v>
      </c>
      <c r="M322" s="128">
        <f t="shared" ca="1" si="319"/>
        <v>0</v>
      </c>
      <c r="N322" s="128">
        <f t="shared" ca="1" si="319"/>
        <v>0</v>
      </c>
      <c r="O322" s="129"/>
      <c r="P322" s="128">
        <f t="shared" ca="1" si="257"/>
        <v>0</v>
      </c>
      <c r="Q322" s="128">
        <f t="shared" ca="1" si="258"/>
        <v>0</v>
      </c>
      <c r="R322" s="128">
        <f t="shared" ca="1" si="259"/>
        <v>0</v>
      </c>
      <c r="S322" s="128">
        <f t="shared" ca="1" si="260"/>
        <v>0</v>
      </c>
      <c r="T322" s="128">
        <f t="shared" ca="1" si="261"/>
        <v>0</v>
      </c>
      <c r="U322" s="128">
        <f t="shared" ca="1" si="262"/>
        <v>0</v>
      </c>
      <c r="V322" s="128">
        <f t="shared" ca="1" si="263"/>
        <v>0</v>
      </c>
      <c r="W322" s="128">
        <f t="shared" ca="1" si="264"/>
        <v>0</v>
      </c>
      <c r="X322" s="128">
        <f t="shared" ca="1" si="265"/>
        <v>0</v>
      </c>
      <c r="Y322" s="128">
        <f t="shared" ca="1" si="266"/>
        <v>0</v>
      </c>
      <c r="Z322" s="128">
        <f t="shared" ca="1" si="267"/>
        <v>0</v>
      </c>
      <c r="AA322" s="134"/>
      <c r="AB322" s="128">
        <f t="shared" ca="1" si="304"/>
        <v>0</v>
      </c>
      <c r="AC322" s="128">
        <f t="shared" ca="1" si="305"/>
        <v>0</v>
      </c>
      <c r="AD322" s="128">
        <f t="shared" ca="1" si="306"/>
        <v>0</v>
      </c>
      <c r="AE322" s="128">
        <f t="shared" ca="1" si="307"/>
        <v>0</v>
      </c>
      <c r="AF322" s="128">
        <f t="shared" ca="1" si="308"/>
        <v>0</v>
      </c>
      <c r="AG322" s="128">
        <f t="shared" ca="1" si="309"/>
        <v>0</v>
      </c>
      <c r="AH322" s="128">
        <f t="shared" ca="1" si="310"/>
        <v>0</v>
      </c>
      <c r="AI322" s="128">
        <f t="shared" ca="1" si="311"/>
        <v>0</v>
      </c>
      <c r="AJ322" s="128">
        <f t="shared" ca="1" si="312"/>
        <v>0</v>
      </c>
      <c r="AK322" s="128">
        <f t="shared" ca="1" si="313"/>
        <v>0</v>
      </c>
      <c r="AL322" s="132">
        <f t="shared" ca="1" si="268"/>
        <v>0</v>
      </c>
      <c r="AM322" s="135"/>
      <c r="AN322" s="128">
        <f t="shared" ca="1" si="269"/>
        <v>0</v>
      </c>
      <c r="AO322" s="128">
        <f t="shared" ca="1" si="270"/>
        <v>0</v>
      </c>
      <c r="AP322" s="128">
        <f t="shared" ca="1" si="271"/>
        <v>0</v>
      </c>
      <c r="AQ322" s="128">
        <f t="shared" ca="1" si="272"/>
        <v>0</v>
      </c>
      <c r="AR322" s="128">
        <f t="shared" ca="1" si="273"/>
        <v>0</v>
      </c>
      <c r="AS322" s="128">
        <f t="shared" ca="1" si="274"/>
        <v>0</v>
      </c>
      <c r="AT322" s="128">
        <f t="shared" ca="1" si="275"/>
        <v>0</v>
      </c>
      <c r="AU322" s="128">
        <f t="shared" ca="1" si="276"/>
        <v>0</v>
      </c>
      <c r="AV322" s="128">
        <f t="shared" ca="1" si="277"/>
        <v>0</v>
      </c>
      <c r="AW322" s="128">
        <f t="shared" ca="1" si="278"/>
        <v>0</v>
      </c>
      <c r="AX322" s="132">
        <f t="shared" ca="1" si="314"/>
        <v>0</v>
      </c>
      <c r="AY322" s="132"/>
      <c r="AZ322" s="133">
        <f t="shared" ca="1" si="279"/>
        <v>0</v>
      </c>
      <c r="BA322" s="128">
        <f ca="1">IF(R321&lt;=0,0,IF($C322&lt;=SUM($AZ322:AZ322),0,IF(AO322+$C322-SUM($AZ322:AZ322)&gt;R321+AC322,R321+AC322-AO322,$C322-SUM($AZ322:AZ322))))</f>
        <v>0</v>
      </c>
      <c r="BB322" s="128">
        <f ca="1">IF(S321&lt;=0,0,IF($C322&lt;=SUM($AZ322:BA322),0,IF(AP322+$C322-SUM($AZ322:BA322)&gt;S321+AD322,S321+AD322-AP322,$C322-SUM($AZ322:BA322))))</f>
        <v>0</v>
      </c>
      <c r="BC322" s="128">
        <f ca="1">IF(T321&lt;=0,0,IF($C322&lt;=SUM($AZ322:BB322),0,IF(AQ322+$C322-SUM($AZ322:BB322)&gt;T321+AE322,T321+AE322-AQ322,$C322-SUM($AZ322:BB322))))</f>
        <v>0</v>
      </c>
      <c r="BD322" s="128">
        <f ca="1">IF(U321&lt;=0,0,IF($C322&lt;=SUM($AZ322:BC322),0,IF(AR322+$C322-SUM($AZ322:BC322)&gt;U321+AF322,U321+AF322-AR322,$C322-SUM($AZ322:BC322))))</f>
        <v>0</v>
      </c>
      <c r="BE322" s="128">
        <f ca="1">IF(V321&lt;=0,0,IF($C322&lt;=SUM($AZ322:BD322),0,IF(AS322+$C322-SUM($AZ322:BD322)&gt;V321+AG322,V321+AG322-AS322,$C322-SUM($AZ322:BD322))))</f>
        <v>0</v>
      </c>
      <c r="BF322" s="128">
        <f ca="1">IF(W321&lt;=0,0,IF($C322&lt;=SUM($AZ322:BE322),0,IF(AT322+$C322-SUM($AZ322:BE322)&gt;W321+AH322,W321+AH322-AT322,$C322-SUM($AZ322:BE322))))</f>
        <v>0</v>
      </c>
      <c r="BG322" s="128">
        <f ca="1">IF(X321&lt;=0,0,IF($C322&lt;=SUM($AZ322:BF322),0,IF(AU322+$C322-SUM($AZ322:BF322)&gt;X321+AI322,X321+AI322-AU322,$C322-SUM($AZ322:BF322))))</f>
        <v>0</v>
      </c>
      <c r="BH322" s="128">
        <f ca="1">IF(Y321&lt;=0,0,IF($C322&lt;=SUM($AZ322:BG322),0,IF(AV322+$C322-SUM($AZ322:BG322)&gt;Y321+AJ322,Y321+AJ322-AV322,$C322-SUM($AZ322:BG322))))</f>
        <v>0</v>
      </c>
      <c r="BI322" s="128">
        <f ca="1">IF(Z321&lt;=0,0,IF($C322&lt;=SUM($AZ322:BH322),0,IF(AW322+$C322-SUM($AZ322:BH322)&gt;Z321+AK322,Z321+AK322-AW322,$C322-SUM($AZ322:BH322))))</f>
        <v>0</v>
      </c>
    </row>
    <row r="323" spans="1:61" ht="11.1" customHeight="1" x14ac:dyDescent="0.25">
      <c r="A323" s="124" t="str">
        <f t="shared" ca="1" si="302"/>
        <v/>
      </c>
      <c r="B323" s="125" t="e">
        <f t="shared" ca="1" si="256"/>
        <v>#N/A</v>
      </c>
      <c r="C323" s="126" t="str">
        <f ca="1">IF(A323="","",IF(snowball,IF(($E$5-AX323)&lt;0,0,$E$5-AX323),0)+D323)</f>
        <v/>
      </c>
      <c r="D323" s="127"/>
      <c r="E323" s="128">
        <f t="shared" ca="1" si="315"/>
        <v>0</v>
      </c>
      <c r="F323" s="128">
        <f t="shared" ca="1" si="316"/>
        <v>0</v>
      </c>
      <c r="G323" s="128">
        <f t="shared" ca="1" si="317"/>
        <v>0</v>
      </c>
      <c r="H323" s="128">
        <f t="shared" ca="1" si="318"/>
        <v>0</v>
      </c>
      <c r="I323" s="128">
        <f t="shared" ca="1" si="319"/>
        <v>0</v>
      </c>
      <c r="J323" s="128">
        <f t="shared" ca="1" si="319"/>
        <v>0</v>
      </c>
      <c r="K323" s="128">
        <f t="shared" ca="1" si="319"/>
        <v>0</v>
      </c>
      <c r="L323" s="128">
        <f t="shared" ca="1" si="319"/>
        <v>0</v>
      </c>
      <c r="M323" s="128">
        <f t="shared" ca="1" si="319"/>
        <v>0</v>
      </c>
      <c r="N323" s="128">
        <f t="shared" ca="1" si="319"/>
        <v>0</v>
      </c>
      <c r="O323" s="129"/>
      <c r="P323" s="128">
        <f t="shared" ca="1" si="257"/>
        <v>0</v>
      </c>
      <c r="Q323" s="128">
        <f t="shared" ca="1" si="258"/>
        <v>0</v>
      </c>
      <c r="R323" s="128">
        <f t="shared" ca="1" si="259"/>
        <v>0</v>
      </c>
      <c r="S323" s="128">
        <f t="shared" ca="1" si="260"/>
        <v>0</v>
      </c>
      <c r="T323" s="128">
        <f t="shared" ca="1" si="261"/>
        <v>0</v>
      </c>
      <c r="U323" s="128">
        <f t="shared" ca="1" si="262"/>
        <v>0</v>
      </c>
      <c r="V323" s="128">
        <f t="shared" ca="1" si="263"/>
        <v>0</v>
      </c>
      <c r="W323" s="128">
        <f t="shared" ca="1" si="264"/>
        <v>0</v>
      </c>
      <c r="X323" s="128">
        <f t="shared" ca="1" si="265"/>
        <v>0</v>
      </c>
      <c r="Y323" s="128">
        <f t="shared" ca="1" si="266"/>
        <v>0</v>
      </c>
      <c r="Z323" s="128">
        <f t="shared" ca="1" si="267"/>
        <v>0</v>
      </c>
      <c r="AA323" s="134"/>
      <c r="AB323" s="128">
        <f t="shared" ca="1" si="304"/>
        <v>0</v>
      </c>
      <c r="AC323" s="128">
        <f t="shared" ca="1" si="305"/>
        <v>0</v>
      </c>
      <c r="AD323" s="128">
        <f t="shared" ca="1" si="306"/>
        <v>0</v>
      </c>
      <c r="AE323" s="128">
        <f t="shared" ca="1" si="307"/>
        <v>0</v>
      </c>
      <c r="AF323" s="128">
        <f t="shared" ca="1" si="308"/>
        <v>0</v>
      </c>
      <c r="AG323" s="128">
        <f t="shared" ca="1" si="309"/>
        <v>0</v>
      </c>
      <c r="AH323" s="128">
        <f t="shared" ca="1" si="310"/>
        <v>0</v>
      </c>
      <c r="AI323" s="128">
        <f t="shared" ca="1" si="311"/>
        <v>0</v>
      </c>
      <c r="AJ323" s="128">
        <f t="shared" ca="1" si="312"/>
        <v>0</v>
      </c>
      <c r="AK323" s="128">
        <f t="shared" ca="1" si="313"/>
        <v>0</v>
      </c>
      <c r="AL323" s="132">
        <f t="shared" ca="1" si="268"/>
        <v>0</v>
      </c>
      <c r="AM323" s="135"/>
      <c r="AN323" s="128">
        <f t="shared" ca="1" si="269"/>
        <v>0</v>
      </c>
      <c r="AO323" s="128">
        <f t="shared" ca="1" si="270"/>
        <v>0</v>
      </c>
      <c r="AP323" s="128">
        <f t="shared" ca="1" si="271"/>
        <v>0</v>
      </c>
      <c r="AQ323" s="128">
        <f t="shared" ca="1" si="272"/>
        <v>0</v>
      </c>
      <c r="AR323" s="128">
        <f t="shared" ca="1" si="273"/>
        <v>0</v>
      </c>
      <c r="AS323" s="128">
        <f t="shared" ca="1" si="274"/>
        <v>0</v>
      </c>
      <c r="AT323" s="128">
        <f t="shared" ca="1" si="275"/>
        <v>0</v>
      </c>
      <c r="AU323" s="128">
        <f t="shared" ca="1" si="276"/>
        <v>0</v>
      </c>
      <c r="AV323" s="128">
        <f t="shared" ca="1" si="277"/>
        <v>0</v>
      </c>
      <c r="AW323" s="128">
        <f t="shared" ca="1" si="278"/>
        <v>0</v>
      </c>
      <c r="AX323" s="132">
        <f t="shared" ca="1" si="314"/>
        <v>0</v>
      </c>
      <c r="AY323" s="132"/>
      <c r="AZ323" s="133">
        <f t="shared" ca="1" si="279"/>
        <v>0</v>
      </c>
      <c r="BA323" s="128">
        <f ca="1">IF(R322&lt;=0,0,IF($C323&lt;=SUM($AZ323:AZ323),0,IF(AO323+$C323-SUM($AZ323:AZ323)&gt;R322+AC323,R322+AC323-AO323,$C323-SUM($AZ323:AZ323))))</f>
        <v>0</v>
      </c>
      <c r="BB323" s="128">
        <f ca="1">IF(S322&lt;=0,0,IF($C323&lt;=SUM($AZ323:BA323),0,IF(AP323+$C323-SUM($AZ323:BA323)&gt;S322+AD323,S322+AD323-AP323,$C323-SUM($AZ323:BA323))))</f>
        <v>0</v>
      </c>
      <c r="BC323" s="128">
        <f ca="1">IF(T322&lt;=0,0,IF($C323&lt;=SUM($AZ323:BB323),0,IF(AQ323+$C323-SUM($AZ323:BB323)&gt;T322+AE323,T322+AE323-AQ323,$C323-SUM($AZ323:BB323))))</f>
        <v>0</v>
      </c>
      <c r="BD323" s="128">
        <f ca="1">IF(U322&lt;=0,0,IF($C323&lt;=SUM($AZ323:BC323),0,IF(AR323+$C323-SUM($AZ323:BC323)&gt;U322+AF323,U322+AF323-AR323,$C323-SUM($AZ323:BC323))))</f>
        <v>0</v>
      </c>
      <c r="BE323" s="128">
        <f ca="1">IF(V322&lt;=0,0,IF($C323&lt;=SUM($AZ323:BD323),0,IF(AS323+$C323-SUM($AZ323:BD323)&gt;V322+AG323,V322+AG323-AS323,$C323-SUM($AZ323:BD323))))</f>
        <v>0</v>
      </c>
      <c r="BF323" s="128">
        <f ca="1">IF(W322&lt;=0,0,IF($C323&lt;=SUM($AZ323:BE323),0,IF(AT323+$C323-SUM($AZ323:BE323)&gt;W322+AH323,W322+AH323-AT323,$C323-SUM($AZ323:BE323))))</f>
        <v>0</v>
      </c>
      <c r="BG323" s="128">
        <f ca="1">IF(X322&lt;=0,0,IF($C323&lt;=SUM($AZ323:BF323),0,IF(AU323+$C323-SUM($AZ323:BF323)&gt;X322+AI323,X322+AI323-AU323,$C323-SUM($AZ323:BF323))))</f>
        <v>0</v>
      </c>
      <c r="BH323" s="128">
        <f ca="1">IF(Y322&lt;=0,0,IF($C323&lt;=SUM($AZ323:BG323),0,IF(AV323+$C323-SUM($AZ323:BG323)&gt;Y322+AJ323,Y322+AJ323-AV323,$C323-SUM($AZ323:BG323))))</f>
        <v>0</v>
      </c>
      <c r="BI323" s="128">
        <f ca="1">IF(Z322&lt;=0,0,IF($C323&lt;=SUM($AZ323:BH323),0,IF(AW323+$C323-SUM($AZ323:BH323)&gt;Z322+AK323,Z322+AK323-AW323,$C323-SUM($AZ323:BH323))))</f>
        <v>0</v>
      </c>
    </row>
    <row r="324" spans="1:61" ht="11.1" customHeight="1" x14ac:dyDescent="0.25">
      <c r="A324" s="124" t="str">
        <f t="shared" ca="1" si="302"/>
        <v/>
      </c>
      <c r="B324" s="125" t="e">
        <f t="shared" ca="1" si="256"/>
        <v>#N/A</v>
      </c>
      <c r="C324" s="126" t="str">
        <f ca="1">IF(A324="","",IF(snowball,IF(($E$5-AX324)&lt;0,0,$E$5-AX324),0)+D324)</f>
        <v/>
      </c>
      <c r="D324" s="127"/>
      <c r="E324" s="128">
        <f t="shared" ca="1" si="315"/>
        <v>0</v>
      </c>
      <c r="F324" s="128">
        <f t="shared" ca="1" si="316"/>
        <v>0</v>
      </c>
      <c r="G324" s="128">
        <f t="shared" ca="1" si="317"/>
        <v>0</v>
      </c>
      <c r="H324" s="128">
        <f t="shared" ca="1" si="318"/>
        <v>0</v>
      </c>
      <c r="I324" s="128">
        <f t="shared" ca="1" si="319"/>
        <v>0</v>
      </c>
      <c r="J324" s="128">
        <f t="shared" ca="1" si="319"/>
        <v>0</v>
      </c>
      <c r="K324" s="128">
        <f t="shared" ca="1" si="319"/>
        <v>0</v>
      </c>
      <c r="L324" s="128">
        <f t="shared" ca="1" si="319"/>
        <v>0</v>
      </c>
      <c r="M324" s="128">
        <f t="shared" ca="1" si="319"/>
        <v>0</v>
      </c>
      <c r="N324" s="128">
        <f t="shared" ca="1" si="319"/>
        <v>0</v>
      </c>
      <c r="O324" s="129"/>
      <c r="P324" s="128">
        <f t="shared" ca="1" si="257"/>
        <v>0</v>
      </c>
      <c r="Q324" s="128">
        <f t="shared" ca="1" si="258"/>
        <v>0</v>
      </c>
      <c r="R324" s="128">
        <f t="shared" ca="1" si="259"/>
        <v>0</v>
      </c>
      <c r="S324" s="128">
        <f t="shared" ca="1" si="260"/>
        <v>0</v>
      </c>
      <c r="T324" s="128">
        <f t="shared" ca="1" si="261"/>
        <v>0</v>
      </c>
      <c r="U324" s="128">
        <f t="shared" ca="1" si="262"/>
        <v>0</v>
      </c>
      <c r="V324" s="128">
        <f t="shared" ca="1" si="263"/>
        <v>0</v>
      </c>
      <c r="W324" s="128">
        <f t="shared" ca="1" si="264"/>
        <v>0</v>
      </c>
      <c r="X324" s="128">
        <f t="shared" ca="1" si="265"/>
        <v>0</v>
      </c>
      <c r="Y324" s="128">
        <f t="shared" ca="1" si="266"/>
        <v>0</v>
      </c>
      <c r="Z324" s="128">
        <f t="shared" ca="1" si="267"/>
        <v>0</v>
      </c>
      <c r="AA324" s="134"/>
      <c r="AB324" s="128">
        <f t="shared" ca="1" si="304"/>
        <v>0</v>
      </c>
      <c r="AC324" s="128">
        <f t="shared" ca="1" si="305"/>
        <v>0</v>
      </c>
      <c r="AD324" s="128">
        <f t="shared" ca="1" si="306"/>
        <v>0</v>
      </c>
      <c r="AE324" s="128">
        <f t="shared" ca="1" si="307"/>
        <v>0</v>
      </c>
      <c r="AF324" s="128">
        <f t="shared" ca="1" si="308"/>
        <v>0</v>
      </c>
      <c r="AG324" s="128">
        <f t="shared" ca="1" si="309"/>
        <v>0</v>
      </c>
      <c r="AH324" s="128">
        <f t="shared" ca="1" si="310"/>
        <v>0</v>
      </c>
      <c r="AI324" s="128">
        <f t="shared" ca="1" si="311"/>
        <v>0</v>
      </c>
      <c r="AJ324" s="128">
        <f t="shared" ca="1" si="312"/>
        <v>0</v>
      </c>
      <c r="AK324" s="128">
        <f t="shared" ca="1" si="313"/>
        <v>0</v>
      </c>
      <c r="AL324" s="132">
        <f t="shared" ca="1" si="268"/>
        <v>0</v>
      </c>
      <c r="AM324" s="135"/>
      <c r="AN324" s="128">
        <f t="shared" ca="1" si="269"/>
        <v>0</v>
      </c>
      <c r="AO324" s="128">
        <f t="shared" ca="1" si="270"/>
        <v>0</v>
      </c>
      <c r="AP324" s="128">
        <f t="shared" ca="1" si="271"/>
        <v>0</v>
      </c>
      <c r="AQ324" s="128">
        <f t="shared" ca="1" si="272"/>
        <v>0</v>
      </c>
      <c r="AR324" s="128">
        <f t="shared" ca="1" si="273"/>
        <v>0</v>
      </c>
      <c r="AS324" s="128">
        <f t="shared" ca="1" si="274"/>
        <v>0</v>
      </c>
      <c r="AT324" s="128">
        <f t="shared" ca="1" si="275"/>
        <v>0</v>
      </c>
      <c r="AU324" s="128">
        <f t="shared" ca="1" si="276"/>
        <v>0</v>
      </c>
      <c r="AV324" s="128">
        <f t="shared" ca="1" si="277"/>
        <v>0</v>
      </c>
      <c r="AW324" s="128">
        <f t="shared" ca="1" si="278"/>
        <v>0</v>
      </c>
      <c r="AX324" s="132">
        <f t="shared" ca="1" si="314"/>
        <v>0</v>
      </c>
      <c r="AY324" s="132"/>
      <c r="AZ324" s="133">
        <f t="shared" ca="1" si="279"/>
        <v>0</v>
      </c>
      <c r="BA324" s="128">
        <f ca="1">IF(R323&lt;=0,0,IF($C324&lt;=SUM($AZ324:AZ324),0,IF(AO324+$C324-SUM($AZ324:AZ324)&gt;R323+AC324,R323+AC324-AO324,$C324-SUM($AZ324:AZ324))))</f>
        <v>0</v>
      </c>
      <c r="BB324" s="128">
        <f ca="1">IF(S323&lt;=0,0,IF($C324&lt;=SUM($AZ324:BA324),0,IF(AP324+$C324-SUM($AZ324:BA324)&gt;S323+AD324,S323+AD324-AP324,$C324-SUM($AZ324:BA324))))</f>
        <v>0</v>
      </c>
      <c r="BC324" s="128">
        <f ca="1">IF(T323&lt;=0,0,IF($C324&lt;=SUM($AZ324:BB324),0,IF(AQ324+$C324-SUM($AZ324:BB324)&gt;T323+AE324,T323+AE324-AQ324,$C324-SUM($AZ324:BB324))))</f>
        <v>0</v>
      </c>
      <c r="BD324" s="128">
        <f ca="1">IF(U323&lt;=0,0,IF($C324&lt;=SUM($AZ324:BC324),0,IF(AR324+$C324-SUM($AZ324:BC324)&gt;U323+AF324,U323+AF324-AR324,$C324-SUM($AZ324:BC324))))</f>
        <v>0</v>
      </c>
      <c r="BE324" s="128">
        <f ca="1">IF(V323&lt;=0,0,IF($C324&lt;=SUM($AZ324:BD324),0,IF(AS324+$C324-SUM($AZ324:BD324)&gt;V323+AG324,V323+AG324-AS324,$C324-SUM($AZ324:BD324))))</f>
        <v>0</v>
      </c>
      <c r="BF324" s="128">
        <f ca="1">IF(W323&lt;=0,0,IF($C324&lt;=SUM($AZ324:BE324),0,IF(AT324+$C324-SUM($AZ324:BE324)&gt;W323+AH324,W323+AH324-AT324,$C324-SUM($AZ324:BE324))))</f>
        <v>0</v>
      </c>
      <c r="BG324" s="128">
        <f ca="1">IF(X323&lt;=0,0,IF($C324&lt;=SUM($AZ324:BF324),0,IF(AU324+$C324-SUM($AZ324:BF324)&gt;X323+AI324,X323+AI324-AU324,$C324-SUM($AZ324:BF324))))</f>
        <v>0</v>
      </c>
      <c r="BH324" s="128">
        <f ca="1">IF(Y323&lt;=0,0,IF($C324&lt;=SUM($AZ324:BG324),0,IF(AV324+$C324-SUM($AZ324:BG324)&gt;Y323+AJ324,Y323+AJ324-AV324,$C324-SUM($AZ324:BG324))))</f>
        <v>0</v>
      </c>
      <c r="BI324" s="128">
        <f ca="1">IF(Z323&lt;=0,0,IF($C324&lt;=SUM($AZ324:BH324),0,IF(AW324+$C324-SUM($AZ324:BH324)&gt;Z323+AK324,Z323+AK324-AW324,$C324-SUM($AZ324:BH324))))</f>
        <v>0</v>
      </c>
    </row>
    <row r="325" spans="1:61" ht="11.1" customHeight="1" x14ac:dyDescent="0.25">
      <c r="A325" s="124" t="str">
        <f t="shared" ca="1" si="302"/>
        <v/>
      </c>
      <c r="B325" s="125" t="e">
        <f t="shared" ca="1" si="256"/>
        <v>#N/A</v>
      </c>
      <c r="C325" s="126" t="str">
        <f ca="1">IF(A325="","",IF(snowball,IF(($E$5-AX325)&lt;0,0,$E$5-AX325),0)+D325)</f>
        <v/>
      </c>
      <c r="D325" s="127"/>
      <c r="E325" s="128">
        <f t="shared" ca="1" si="315"/>
        <v>0</v>
      </c>
      <c r="F325" s="128">
        <f t="shared" ca="1" si="316"/>
        <v>0</v>
      </c>
      <c r="G325" s="128">
        <f t="shared" ca="1" si="317"/>
        <v>0</v>
      </c>
      <c r="H325" s="128">
        <f t="shared" ca="1" si="318"/>
        <v>0</v>
      </c>
      <c r="I325" s="128">
        <f t="shared" ca="1" si="319"/>
        <v>0</v>
      </c>
      <c r="J325" s="128">
        <f t="shared" ca="1" si="319"/>
        <v>0</v>
      </c>
      <c r="K325" s="128">
        <f t="shared" ca="1" si="319"/>
        <v>0</v>
      </c>
      <c r="L325" s="128">
        <f t="shared" ca="1" si="319"/>
        <v>0</v>
      </c>
      <c r="M325" s="128">
        <f t="shared" ca="1" si="319"/>
        <v>0</v>
      </c>
      <c r="N325" s="128">
        <f t="shared" ca="1" si="319"/>
        <v>0</v>
      </c>
      <c r="O325" s="129"/>
      <c r="P325" s="128">
        <f t="shared" ca="1" si="257"/>
        <v>0</v>
      </c>
      <c r="Q325" s="128">
        <f t="shared" ca="1" si="258"/>
        <v>0</v>
      </c>
      <c r="R325" s="128">
        <f t="shared" ca="1" si="259"/>
        <v>0</v>
      </c>
      <c r="S325" s="128">
        <f t="shared" ca="1" si="260"/>
        <v>0</v>
      </c>
      <c r="T325" s="128">
        <f t="shared" ca="1" si="261"/>
        <v>0</v>
      </c>
      <c r="U325" s="128">
        <f t="shared" ca="1" si="262"/>
        <v>0</v>
      </c>
      <c r="V325" s="128">
        <f t="shared" ca="1" si="263"/>
        <v>0</v>
      </c>
      <c r="W325" s="128">
        <f t="shared" ca="1" si="264"/>
        <v>0</v>
      </c>
      <c r="X325" s="128">
        <f t="shared" ca="1" si="265"/>
        <v>0</v>
      </c>
      <c r="Y325" s="128">
        <f t="shared" ca="1" si="266"/>
        <v>0</v>
      </c>
      <c r="Z325" s="128">
        <f t="shared" ca="1" si="267"/>
        <v>0</v>
      </c>
      <c r="AA325" s="134"/>
      <c r="AB325" s="128">
        <f t="shared" ca="1" si="304"/>
        <v>0</v>
      </c>
      <c r="AC325" s="128">
        <f t="shared" ca="1" si="305"/>
        <v>0</v>
      </c>
      <c r="AD325" s="128">
        <f t="shared" ca="1" si="306"/>
        <v>0</v>
      </c>
      <c r="AE325" s="128">
        <f t="shared" ca="1" si="307"/>
        <v>0</v>
      </c>
      <c r="AF325" s="128">
        <f t="shared" ca="1" si="308"/>
        <v>0</v>
      </c>
      <c r="AG325" s="128">
        <f t="shared" ca="1" si="309"/>
        <v>0</v>
      </c>
      <c r="AH325" s="128">
        <f t="shared" ca="1" si="310"/>
        <v>0</v>
      </c>
      <c r="AI325" s="128">
        <f t="shared" ca="1" si="311"/>
        <v>0</v>
      </c>
      <c r="AJ325" s="128">
        <f t="shared" ca="1" si="312"/>
        <v>0</v>
      </c>
      <c r="AK325" s="128">
        <f t="shared" ca="1" si="313"/>
        <v>0</v>
      </c>
      <c r="AL325" s="132">
        <f t="shared" ca="1" si="268"/>
        <v>0</v>
      </c>
      <c r="AM325" s="135"/>
      <c r="AN325" s="128">
        <f t="shared" ca="1" si="269"/>
        <v>0</v>
      </c>
      <c r="AO325" s="128">
        <f t="shared" ca="1" si="270"/>
        <v>0</v>
      </c>
      <c r="AP325" s="128">
        <f t="shared" ca="1" si="271"/>
        <v>0</v>
      </c>
      <c r="AQ325" s="128">
        <f t="shared" ca="1" si="272"/>
        <v>0</v>
      </c>
      <c r="AR325" s="128">
        <f t="shared" ca="1" si="273"/>
        <v>0</v>
      </c>
      <c r="AS325" s="128">
        <f t="shared" ca="1" si="274"/>
        <v>0</v>
      </c>
      <c r="AT325" s="128">
        <f t="shared" ca="1" si="275"/>
        <v>0</v>
      </c>
      <c r="AU325" s="128">
        <f t="shared" ca="1" si="276"/>
        <v>0</v>
      </c>
      <c r="AV325" s="128">
        <f t="shared" ca="1" si="277"/>
        <v>0</v>
      </c>
      <c r="AW325" s="128">
        <f t="shared" ca="1" si="278"/>
        <v>0</v>
      </c>
      <c r="AX325" s="132">
        <f t="shared" ca="1" si="314"/>
        <v>0</v>
      </c>
      <c r="AY325" s="132"/>
      <c r="AZ325" s="133">
        <f t="shared" ca="1" si="279"/>
        <v>0</v>
      </c>
      <c r="BA325" s="128">
        <f ca="1">IF(R324&lt;=0,0,IF($C325&lt;=SUM($AZ325:AZ325),0,IF(AO325+$C325-SUM($AZ325:AZ325)&gt;R324+AC325,R324+AC325-AO325,$C325-SUM($AZ325:AZ325))))</f>
        <v>0</v>
      </c>
      <c r="BB325" s="128">
        <f ca="1">IF(S324&lt;=0,0,IF($C325&lt;=SUM($AZ325:BA325),0,IF(AP325+$C325-SUM($AZ325:BA325)&gt;S324+AD325,S324+AD325-AP325,$C325-SUM($AZ325:BA325))))</f>
        <v>0</v>
      </c>
      <c r="BC325" s="128">
        <f ca="1">IF(T324&lt;=0,0,IF($C325&lt;=SUM($AZ325:BB325),0,IF(AQ325+$C325-SUM($AZ325:BB325)&gt;T324+AE325,T324+AE325-AQ325,$C325-SUM($AZ325:BB325))))</f>
        <v>0</v>
      </c>
      <c r="BD325" s="128">
        <f ca="1">IF(U324&lt;=0,0,IF($C325&lt;=SUM($AZ325:BC325),0,IF(AR325+$C325-SUM($AZ325:BC325)&gt;U324+AF325,U324+AF325-AR325,$C325-SUM($AZ325:BC325))))</f>
        <v>0</v>
      </c>
      <c r="BE325" s="128">
        <f ca="1">IF(V324&lt;=0,0,IF($C325&lt;=SUM($AZ325:BD325),0,IF(AS325+$C325-SUM($AZ325:BD325)&gt;V324+AG325,V324+AG325-AS325,$C325-SUM($AZ325:BD325))))</f>
        <v>0</v>
      </c>
      <c r="BF325" s="128">
        <f ca="1">IF(W324&lt;=0,0,IF($C325&lt;=SUM($AZ325:BE325),0,IF(AT325+$C325-SUM($AZ325:BE325)&gt;W324+AH325,W324+AH325-AT325,$C325-SUM($AZ325:BE325))))</f>
        <v>0</v>
      </c>
      <c r="BG325" s="128">
        <f ca="1">IF(X324&lt;=0,0,IF($C325&lt;=SUM($AZ325:BF325),0,IF(AU325+$C325-SUM($AZ325:BF325)&gt;X324+AI325,X324+AI325-AU325,$C325-SUM($AZ325:BF325))))</f>
        <v>0</v>
      </c>
      <c r="BH325" s="128">
        <f ca="1">IF(Y324&lt;=0,0,IF($C325&lt;=SUM($AZ325:BG325),0,IF(AV325+$C325-SUM($AZ325:BG325)&gt;Y324+AJ325,Y324+AJ325-AV325,$C325-SUM($AZ325:BG325))))</f>
        <v>0</v>
      </c>
      <c r="BI325" s="128">
        <f ca="1">IF(Z324&lt;=0,0,IF($C325&lt;=SUM($AZ325:BH325),0,IF(AW325+$C325-SUM($AZ325:BH325)&gt;Z324+AK325,Z324+AK325-AW325,$C325-SUM($AZ325:BH325))))</f>
        <v>0</v>
      </c>
    </row>
    <row r="326" spans="1:61" ht="11.1" customHeight="1" x14ac:dyDescent="0.25">
      <c r="A326" s="124" t="str">
        <f t="shared" ca="1" si="302"/>
        <v/>
      </c>
      <c r="B326" s="125" t="e">
        <f t="shared" ca="1" si="256"/>
        <v>#N/A</v>
      </c>
      <c r="C326" s="126" t="str">
        <f ca="1">IF(A326="","",IF(snowball,IF(($E$5-AX326)&lt;0,0,$E$5-AX326),0)+D326)</f>
        <v/>
      </c>
      <c r="D326" s="127"/>
      <c r="E326" s="128">
        <f t="shared" ca="1" si="315"/>
        <v>0</v>
      </c>
      <c r="F326" s="128">
        <f t="shared" ca="1" si="316"/>
        <v>0</v>
      </c>
      <c r="G326" s="128">
        <f t="shared" ca="1" si="317"/>
        <v>0</v>
      </c>
      <c r="H326" s="128">
        <f t="shared" ca="1" si="318"/>
        <v>0</v>
      </c>
      <c r="I326" s="128">
        <f t="shared" ca="1" si="319"/>
        <v>0</v>
      </c>
      <c r="J326" s="128">
        <f t="shared" ca="1" si="319"/>
        <v>0</v>
      </c>
      <c r="K326" s="128">
        <f t="shared" ca="1" si="319"/>
        <v>0</v>
      </c>
      <c r="L326" s="128">
        <f t="shared" ca="1" si="319"/>
        <v>0</v>
      </c>
      <c r="M326" s="128">
        <f t="shared" ca="1" si="319"/>
        <v>0</v>
      </c>
      <c r="N326" s="128">
        <f t="shared" ca="1" si="319"/>
        <v>0</v>
      </c>
      <c r="O326" s="129"/>
      <c r="P326" s="128">
        <f t="shared" ca="1" si="257"/>
        <v>0</v>
      </c>
      <c r="Q326" s="128">
        <f t="shared" ca="1" si="258"/>
        <v>0</v>
      </c>
      <c r="R326" s="128">
        <f t="shared" ca="1" si="259"/>
        <v>0</v>
      </c>
      <c r="S326" s="128">
        <f t="shared" ca="1" si="260"/>
        <v>0</v>
      </c>
      <c r="T326" s="128">
        <f t="shared" ca="1" si="261"/>
        <v>0</v>
      </c>
      <c r="U326" s="128">
        <f t="shared" ca="1" si="262"/>
        <v>0</v>
      </c>
      <c r="V326" s="128">
        <f t="shared" ca="1" si="263"/>
        <v>0</v>
      </c>
      <c r="W326" s="128">
        <f t="shared" ca="1" si="264"/>
        <v>0</v>
      </c>
      <c r="X326" s="128">
        <f t="shared" ca="1" si="265"/>
        <v>0</v>
      </c>
      <c r="Y326" s="128">
        <f t="shared" ca="1" si="266"/>
        <v>0</v>
      </c>
      <c r="Z326" s="128">
        <f t="shared" ca="1" si="267"/>
        <v>0</v>
      </c>
      <c r="AA326" s="134"/>
      <c r="AB326" s="128">
        <f t="shared" ca="1" si="304"/>
        <v>0</v>
      </c>
      <c r="AC326" s="128">
        <f t="shared" ca="1" si="305"/>
        <v>0</v>
      </c>
      <c r="AD326" s="128">
        <f t="shared" ca="1" si="306"/>
        <v>0</v>
      </c>
      <c r="AE326" s="128">
        <f t="shared" ca="1" si="307"/>
        <v>0</v>
      </c>
      <c r="AF326" s="128">
        <f t="shared" ca="1" si="308"/>
        <v>0</v>
      </c>
      <c r="AG326" s="128">
        <f t="shared" ca="1" si="309"/>
        <v>0</v>
      </c>
      <c r="AH326" s="128">
        <f t="shared" ca="1" si="310"/>
        <v>0</v>
      </c>
      <c r="AI326" s="128">
        <f t="shared" ca="1" si="311"/>
        <v>0</v>
      </c>
      <c r="AJ326" s="128">
        <f t="shared" ca="1" si="312"/>
        <v>0</v>
      </c>
      <c r="AK326" s="128">
        <f t="shared" ca="1" si="313"/>
        <v>0</v>
      </c>
      <c r="AL326" s="132">
        <f t="shared" ca="1" si="268"/>
        <v>0</v>
      </c>
      <c r="AM326" s="135"/>
      <c r="AN326" s="128">
        <f t="shared" ca="1" si="269"/>
        <v>0</v>
      </c>
      <c r="AO326" s="128">
        <f t="shared" ca="1" si="270"/>
        <v>0</v>
      </c>
      <c r="AP326" s="128">
        <f t="shared" ca="1" si="271"/>
        <v>0</v>
      </c>
      <c r="AQ326" s="128">
        <f t="shared" ca="1" si="272"/>
        <v>0</v>
      </c>
      <c r="AR326" s="128">
        <f t="shared" ca="1" si="273"/>
        <v>0</v>
      </c>
      <c r="AS326" s="128">
        <f t="shared" ca="1" si="274"/>
        <v>0</v>
      </c>
      <c r="AT326" s="128">
        <f t="shared" ca="1" si="275"/>
        <v>0</v>
      </c>
      <c r="AU326" s="128">
        <f t="shared" ca="1" si="276"/>
        <v>0</v>
      </c>
      <c r="AV326" s="128">
        <f t="shared" ca="1" si="277"/>
        <v>0</v>
      </c>
      <c r="AW326" s="128">
        <f t="shared" ca="1" si="278"/>
        <v>0</v>
      </c>
      <c r="AX326" s="132">
        <f t="shared" ca="1" si="314"/>
        <v>0</v>
      </c>
      <c r="AY326" s="132"/>
      <c r="AZ326" s="133">
        <f t="shared" ca="1" si="279"/>
        <v>0</v>
      </c>
      <c r="BA326" s="128">
        <f ca="1">IF(R325&lt;=0,0,IF($C326&lt;=SUM($AZ326:AZ326),0,IF(AO326+$C326-SUM($AZ326:AZ326)&gt;R325+AC326,R325+AC326-AO326,$C326-SUM($AZ326:AZ326))))</f>
        <v>0</v>
      </c>
      <c r="BB326" s="128">
        <f ca="1">IF(S325&lt;=0,0,IF($C326&lt;=SUM($AZ326:BA326),0,IF(AP326+$C326-SUM($AZ326:BA326)&gt;S325+AD326,S325+AD326-AP326,$C326-SUM($AZ326:BA326))))</f>
        <v>0</v>
      </c>
      <c r="BC326" s="128">
        <f ca="1">IF(T325&lt;=0,0,IF($C326&lt;=SUM($AZ326:BB326),0,IF(AQ326+$C326-SUM($AZ326:BB326)&gt;T325+AE326,T325+AE326-AQ326,$C326-SUM($AZ326:BB326))))</f>
        <v>0</v>
      </c>
      <c r="BD326" s="128">
        <f ca="1">IF(U325&lt;=0,0,IF($C326&lt;=SUM($AZ326:BC326),0,IF(AR326+$C326-SUM($AZ326:BC326)&gt;U325+AF326,U325+AF326-AR326,$C326-SUM($AZ326:BC326))))</f>
        <v>0</v>
      </c>
      <c r="BE326" s="128">
        <f ca="1">IF(V325&lt;=0,0,IF($C326&lt;=SUM($AZ326:BD326),0,IF(AS326+$C326-SUM($AZ326:BD326)&gt;V325+AG326,V325+AG326-AS326,$C326-SUM($AZ326:BD326))))</f>
        <v>0</v>
      </c>
      <c r="BF326" s="128">
        <f ca="1">IF(W325&lt;=0,0,IF($C326&lt;=SUM($AZ326:BE326),0,IF(AT326+$C326-SUM($AZ326:BE326)&gt;W325+AH326,W325+AH326-AT326,$C326-SUM($AZ326:BE326))))</f>
        <v>0</v>
      </c>
      <c r="BG326" s="128">
        <f ca="1">IF(X325&lt;=0,0,IF($C326&lt;=SUM($AZ326:BF326),0,IF(AU326+$C326-SUM($AZ326:BF326)&gt;X325+AI326,X325+AI326-AU326,$C326-SUM($AZ326:BF326))))</f>
        <v>0</v>
      </c>
      <c r="BH326" s="128">
        <f ca="1">IF(Y325&lt;=0,0,IF($C326&lt;=SUM($AZ326:BG326),0,IF(AV326+$C326-SUM($AZ326:BG326)&gt;Y325+AJ326,Y325+AJ326-AV326,$C326-SUM($AZ326:BG326))))</f>
        <v>0</v>
      </c>
      <c r="BI326" s="128">
        <f ca="1">IF(Z325&lt;=0,0,IF($C326&lt;=SUM($AZ326:BH326),0,IF(AW326+$C326-SUM($AZ326:BH326)&gt;Z325+AK326,Z325+AK326-AW326,$C326-SUM($AZ326:BH326))))</f>
        <v>0</v>
      </c>
    </row>
    <row r="327" spans="1:61" ht="11.1" customHeight="1" x14ac:dyDescent="0.25">
      <c r="A327" s="124" t="str">
        <f t="shared" ca="1" si="302"/>
        <v/>
      </c>
      <c r="B327" s="125" t="e">
        <f t="shared" ca="1" si="256"/>
        <v>#N/A</v>
      </c>
      <c r="C327" s="126" t="str">
        <f ca="1">IF(A327="","",IF(snowball,IF(($E$5-AX327)&lt;0,0,$E$5-AX327),0)+D327)</f>
        <v/>
      </c>
      <c r="D327" s="127"/>
      <c r="E327" s="128">
        <f t="shared" ca="1" si="315"/>
        <v>0</v>
      </c>
      <c r="F327" s="128">
        <f t="shared" ca="1" si="316"/>
        <v>0</v>
      </c>
      <c r="G327" s="128">
        <f t="shared" ca="1" si="317"/>
        <v>0</v>
      </c>
      <c r="H327" s="128">
        <f t="shared" ca="1" si="318"/>
        <v>0</v>
      </c>
      <c r="I327" s="128">
        <f t="shared" ca="1" si="319"/>
        <v>0</v>
      </c>
      <c r="J327" s="128">
        <f t="shared" ca="1" si="319"/>
        <v>0</v>
      </c>
      <c r="K327" s="128">
        <f t="shared" ca="1" si="319"/>
        <v>0</v>
      </c>
      <c r="L327" s="128">
        <f t="shared" ca="1" si="319"/>
        <v>0</v>
      </c>
      <c r="M327" s="128">
        <f t="shared" ca="1" si="319"/>
        <v>0</v>
      </c>
      <c r="N327" s="128">
        <f t="shared" ca="1" si="319"/>
        <v>0</v>
      </c>
      <c r="O327" s="129"/>
      <c r="P327" s="128">
        <f t="shared" ca="1" si="257"/>
        <v>0</v>
      </c>
      <c r="Q327" s="128">
        <f t="shared" ca="1" si="258"/>
        <v>0</v>
      </c>
      <c r="R327" s="128">
        <f t="shared" ca="1" si="259"/>
        <v>0</v>
      </c>
      <c r="S327" s="128">
        <f t="shared" ca="1" si="260"/>
        <v>0</v>
      </c>
      <c r="T327" s="128">
        <f t="shared" ca="1" si="261"/>
        <v>0</v>
      </c>
      <c r="U327" s="128">
        <f t="shared" ca="1" si="262"/>
        <v>0</v>
      </c>
      <c r="V327" s="128">
        <f t="shared" ca="1" si="263"/>
        <v>0</v>
      </c>
      <c r="W327" s="128">
        <f t="shared" ca="1" si="264"/>
        <v>0</v>
      </c>
      <c r="X327" s="128">
        <f t="shared" ca="1" si="265"/>
        <v>0</v>
      </c>
      <c r="Y327" s="128">
        <f t="shared" ca="1" si="266"/>
        <v>0</v>
      </c>
      <c r="Z327" s="128">
        <f t="shared" ca="1" si="267"/>
        <v>0</v>
      </c>
      <c r="AA327" s="134"/>
      <c r="AB327" s="128">
        <f t="shared" ca="1" si="304"/>
        <v>0</v>
      </c>
      <c r="AC327" s="128">
        <f t="shared" ca="1" si="305"/>
        <v>0</v>
      </c>
      <c r="AD327" s="128">
        <f t="shared" ca="1" si="306"/>
        <v>0</v>
      </c>
      <c r="AE327" s="128">
        <f t="shared" ca="1" si="307"/>
        <v>0</v>
      </c>
      <c r="AF327" s="128">
        <f t="shared" ca="1" si="308"/>
        <v>0</v>
      </c>
      <c r="AG327" s="128">
        <f t="shared" ca="1" si="309"/>
        <v>0</v>
      </c>
      <c r="AH327" s="128">
        <f t="shared" ca="1" si="310"/>
        <v>0</v>
      </c>
      <c r="AI327" s="128">
        <f t="shared" ca="1" si="311"/>
        <v>0</v>
      </c>
      <c r="AJ327" s="128">
        <f t="shared" ca="1" si="312"/>
        <v>0</v>
      </c>
      <c r="AK327" s="128">
        <f t="shared" ca="1" si="313"/>
        <v>0</v>
      </c>
      <c r="AL327" s="132">
        <f t="shared" ca="1" si="268"/>
        <v>0</v>
      </c>
      <c r="AM327" s="135"/>
      <c r="AN327" s="128">
        <f t="shared" ca="1" si="269"/>
        <v>0</v>
      </c>
      <c r="AO327" s="128">
        <f t="shared" ca="1" si="270"/>
        <v>0</v>
      </c>
      <c r="AP327" s="128">
        <f t="shared" ca="1" si="271"/>
        <v>0</v>
      </c>
      <c r="AQ327" s="128">
        <f t="shared" ca="1" si="272"/>
        <v>0</v>
      </c>
      <c r="AR327" s="128">
        <f t="shared" ca="1" si="273"/>
        <v>0</v>
      </c>
      <c r="AS327" s="128">
        <f t="shared" ca="1" si="274"/>
        <v>0</v>
      </c>
      <c r="AT327" s="128">
        <f t="shared" ca="1" si="275"/>
        <v>0</v>
      </c>
      <c r="AU327" s="128">
        <f t="shared" ca="1" si="276"/>
        <v>0</v>
      </c>
      <c r="AV327" s="128">
        <f t="shared" ca="1" si="277"/>
        <v>0</v>
      </c>
      <c r="AW327" s="128">
        <f t="shared" ca="1" si="278"/>
        <v>0</v>
      </c>
      <c r="AX327" s="132">
        <f t="shared" ca="1" si="314"/>
        <v>0</v>
      </c>
      <c r="AY327" s="132"/>
      <c r="AZ327" s="133">
        <f t="shared" ca="1" si="279"/>
        <v>0</v>
      </c>
      <c r="BA327" s="128">
        <f ca="1">IF(R326&lt;=0,0,IF($C327&lt;=SUM($AZ327:AZ327),0,IF(AO327+$C327-SUM($AZ327:AZ327)&gt;R326+AC327,R326+AC327-AO327,$C327-SUM($AZ327:AZ327))))</f>
        <v>0</v>
      </c>
      <c r="BB327" s="128">
        <f ca="1">IF(S326&lt;=0,0,IF($C327&lt;=SUM($AZ327:BA327),0,IF(AP327+$C327-SUM($AZ327:BA327)&gt;S326+AD327,S326+AD327-AP327,$C327-SUM($AZ327:BA327))))</f>
        <v>0</v>
      </c>
      <c r="BC327" s="128">
        <f ca="1">IF(T326&lt;=0,0,IF($C327&lt;=SUM($AZ327:BB327),0,IF(AQ327+$C327-SUM($AZ327:BB327)&gt;T326+AE327,T326+AE327-AQ327,$C327-SUM($AZ327:BB327))))</f>
        <v>0</v>
      </c>
      <c r="BD327" s="128">
        <f ca="1">IF(U326&lt;=0,0,IF($C327&lt;=SUM($AZ327:BC327),0,IF(AR327+$C327-SUM($AZ327:BC327)&gt;U326+AF327,U326+AF327-AR327,$C327-SUM($AZ327:BC327))))</f>
        <v>0</v>
      </c>
      <c r="BE327" s="128">
        <f ca="1">IF(V326&lt;=0,0,IF($C327&lt;=SUM($AZ327:BD327),0,IF(AS327+$C327-SUM($AZ327:BD327)&gt;V326+AG327,V326+AG327-AS327,$C327-SUM($AZ327:BD327))))</f>
        <v>0</v>
      </c>
      <c r="BF327" s="128">
        <f ca="1">IF(W326&lt;=0,0,IF($C327&lt;=SUM($AZ327:BE327),0,IF(AT327+$C327-SUM($AZ327:BE327)&gt;W326+AH327,W326+AH327-AT327,$C327-SUM($AZ327:BE327))))</f>
        <v>0</v>
      </c>
      <c r="BG327" s="128">
        <f ca="1">IF(X326&lt;=0,0,IF($C327&lt;=SUM($AZ327:BF327),0,IF(AU327+$C327-SUM($AZ327:BF327)&gt;X326+AI327,X326+AI327-AU327,$C327-SUM($AZ327:BF327))))</f>
        <v>0</v>
      </c>
      <c r="BH327" s="128">
        <f ca="1">IF(Y326&lt;=0,0,IF($C327&lt;=SUM($AZ327:BG327),0,IF(AV327+$C327-SUM($AZ327:BG327)&gt;Y326+AJ327,Y326+AJ327-AV327,$C327-SUM($AZ327:BG327))))</f>
        <v>0</v>
      </c>
      <c r="BI327" s="128">
        <f ca="1">IF(Z326&lt;=0,0,IF($C327&lt;=SUM($AZ327:BH327),0,IF(AW327+$C327-SUM($AZ327:BH327)&gt;Z326+AK327,Z326+AK327-AW327,$C327-SUM($AZ327:BH327))))</f>
        <v>0</v>
      </c>
    </row>
    <row r="328" spans="1:61" ht="11.1" customHeight="1" x14ac:dyDescent="0.25">
      <c r="A328" s="124" t="str">
        <f t="shared" ca="1" si="302"/>
        <v/>
      </c>
      <c r="B328" s="125" t="e">
        <f t="shared" ca="1" si="256"/>
        <v>#N/A</v>
      </c>
      <c r="C328" s="126" t="str">
        <f ca="1">IF(A328="","",IF(snowball,IF(($E$5-AX328)&lt;0,0,$E$5-AX328),0)+D328)</f>
        <v/>
      </c>
      <c r="D328" s="127"/>
      <c r="E328" s="128">
        <f t="shared" ca="1" si="315"/>
        <v>0</v>
      </c>
      <c r="F328" s="128">
        <f t="shared" ca="1" si="316"/>
        <v>0</v>
      </c>
      <c r="G328" s="128">
        <f t="shared" ca="1" si="317"/>
        <v>0</v>
      </c>
      <c r="H328" s="128">
        <f t="shared" ca="1" si="318"/>
        <v>0</v>
      </c>
      <c r="I328" s="128">
        <f t="shared" ca="1" si="319"/>
        <v>0</v>
      </c>
      <c r="J328" s="128">
        <f t="shared" ca="1" si="319"/>
        <v>0</v>
      </c>
      <c r="K328" s="128">
        <f t="shared" ca="1" si="319"/>
        <v>0</v>
      </c>
      <c r="L328" s="128">
        <f t="shared" ca="1" si="319"/>
        <v>0</v>
      </c>
      <c r="M328" s="128">
        <f t="shared" ca="1" si="319"/>
        <v>0</v>
      </c>
      <c r="N328" s="128">
        <f t="shared" ca="1" si="319"/>
        <v>0</v>
      </c>
      <c r="O328" s="129"/>
      <c r="P328" s="128">
        <f t="shared" ca="1" si="257"/>
        <v>0</v>
      </c>
      <c r="Q328" s="128">
        <f t="shared" ca="1" si="258"/>
        <v>0</v>
      </c>
      <c r="R328" s="128">
        <f t="shared" ca="1" si="259"/>
        <v>0</v>
      </c>
      <c r="S328" s="128">
        <f t="shared" ca="1" si="260"/>
        <v>0</v>
      </c>
      <c r="T328" s="128">
        <f t="shared" ca="1" si="261"/>
        <v>0</v>
      </c>
      <c r="U328" s="128">
        <f t="shared" ca="1" si="262"/>
        <v>0</v>
      </c>
      <c r="V328" s="128">
        <f t="shared" ca="1" si="263"/>
        <v>0</v>
      </c>
      <c r="W328" s="128">
        <f t="shared" ca="1" si="264"/>
        <v>0</v>
      </c>
      <c r="X328" s="128">
        <f t="shared" ca="1" si="265"/>
        <v>0</v>
      </c>
      <c r="Y328" s="128">
        <f t="shared" ca="1" si="266"/>
        <v>0</v>
      </c>
      <c r="Z328" s="128">
        <f t="shared" ca="1" si="267"/>
        <v>0</v>
      </c>
      <c r="AA328" s="134"/>
      <c r="AB328" s="128">
        <f t="shared" ca="1" si="304"/>
        <v>0</v>
      </c>
      <c r="AC328" s="128">
        <f t="shared" ca="1" si="305"/>
        <v>0</v>
      </c>
      <c r="AD328" s="128">
        <f t="shared" ca="1" si="306"/>
        <v>0</v>
      </c>
      <c r="AE328" s="128">
        <f t="shared" ca="1" si="307"/>
        <v>0</v>
      </c>
      <c r="AF328" s="128">
        <f t="shared" ca="1" si="308"/>
        <v>0</v>
      </c>
      <c r="AG328" s="128">
        <f t="shared" ca="1" si="309"/>
        <v>0</v>
      </c>
      <c r="AH328" s="128">
        <f t="shared" ca="1" si="310"/>
        <v>0</v>
      </c>
      <c r="AI328" s="128">
        <f t="shared" ca="1" si="311"/>
        <v>0</v>
      </c>
      <c r="AJ328" s="128">
        <f t="shared" ca="1" si="312"/>
        <v>0</v>
      </c>
      <c r="AK328" s="128">
        <f t="shared" ca="1" si="313"/>
        <v>0</v>
      </c>
      <c r="AL328" s="132">
        <f t="shared" ca="1" si="268"/>
        <v>0</v>
      </c>
      <c r="AM328" s="135"/>
      <c r="AN328" s="128">
        <f t="shared" ca="1" si="269"/>
        <v>0</v>
      </c>
      <c r="AO328" s="128">
        <f t="shared" ca="1" si="270"/>
        <v>0</v>
      </c>
      <c r="AP328" s="128">
        <f t="shared" ca="1" si="271"/>
        <v>0</v>
      </c>
      <c r="AQ328" s="128">
        <f t="shared" ca="1" si="272"/>
        <v>0</v>
      </c>
      <c r="AR328" s="128">
        <f t="shared" ca="1" si="273"/>
        <v>0</v>
      </c>
      <c r="AS328" s="128">
        <f t="shared" ca="1" si="274"/>
        <v>0</v>
      </c>
      <c r="AT328" s="128">
        <f t="shared" ca="1" si="275"/>
        <v>0</v>
      </c>
      <c r="AU328" s="128">
        <f t="shared" ca="1" si="276"/>
        <v>0</v>
      </c>
      <c r="AV328" s="128">
        <f t="shared" ca="1" si="277"/>
        <v>0</v>
      </c>
      <c r="AW328" s="128">
        <f t="shared" ca="1" si="278"/>
        <v>0</v>
      </c>
      <c r="AX328" s="132">
        <f t="shared" ca="1" si="314"/>
        <v>0</v>
      </c>
      <c r="AY328" s="132"/>
      <c r="AZ328" s="133">
        <f t="shared" ca="1" si="279"/>
        <v>0</v>
      </c>
      <c r="BA328" s="128">
        <f ca="1">IF(R327&lt;=0,0,IF($C328&lt;=SUM($AZ328:AZ328),0,IF(AO328+$C328-SUM($AZ328:AZ328)&gt;R327+AC328,R327+AC328-AO328,$C328-SUM($AZ328:AZ328))))</f>
        <v>0</v>
      </c>
      <c r="BB328" s="128">
        <f ca="1">IF(S327&lt;=0,0,IF($C328&lt;=SUM($AZ328:BA328),0,IF(AP328+$C328-SUM($AZ328:BA328)&gt;S327+AD328,S327+AD328-AP328,$C328-SUM($AZ328:BA328))))</f>
        <v>0</v>
      </c>
      <c r="BC328" s="128">
        <f ca="1">IF(T327&lt;=0,0,IF($C328&lt;=SUM($AZ328:BB328),0,IF(AQ328+$C328-SUM($AZ328:BB328)&gt;T327+AE328,T327+AE328-AQ328,$C328-SUM($AZ328:BB328))))</f>
        <v>0</v>
      </c>
      <c r="BD328" s="128">
        <f ca="1">IF(U327&lt;=0,0,IF($C328&lt;=SUM($AZ328:BC328),0,IF(AR328+$C328-SUM($AZ328:BC328)&gt;U327+AF328,U327+AF328-AR328,$C328-SUM($AZ328:BC328))))</f>
        <v>0</v>
      </c>
      <c r="BE328" s="128">
        <f ca="1">IF(V327&lt;=0,0,IF($C328&lt;=SUM($AZ328:BD328),0,IF(AS328+$C328-SUM($AZ328:BD328)&gt;V327+AG328,V327+AG328-AS328,$C328-SUM($AZ328:BD328))))</f>
        <v>0</v>
      </c>
      <c r="BF328" s="128">
        <f ca="1">IF(W327&lt;=0,0,IF($C328&lt;=SUM($AZ328:BE328),0,IF(AT328+$C328-SUM($AZ328:BE328)&gt;W327+AH328,W327+AH328-AT328,$C328-SUM($AZ328:BE328))))</f>
        <v>0</v>
      </c>
      <c r="BG328" s="128">
        <f ca="1">IF(X327&lt;=0,0,IF($C328&lt;=SUM($AZ328:BF328),0,IF(AU328+$C328-SUM($AZ328:BF328)&gt;X327+AI328,X327+AI328-AU328,$C328-SUM($AZ328:BF328))))</f>
        <v>0</v>
      </c>
      <c r="BH328" s="128">
        <f ca="1">IF(Y327&lt;=0,0,IF($C328&lt;=SUM($AZ328:BG328),0,IF(AV328+$C328-SUM($AZ328:BG328)&gt;Y327+AJ328,Y327+AJ328-AV328,$C328-SUM($AZ328:BG328))))</f>
        <v>0</v>
      </c>
      <c r="BI328" s="128">
        <f ca="1">IF(Z327&lt;=0,0,IF($C328&lt;=SUM($AZ328:BH328),0,IF(AW328+$C328-SUM($AZ328:BH328)&gt;Z327+AK328,Z327+AK328-AW328,$C328-SUM($AZ328:BH328))))</f>
        <v>0</v>
      </c>
    </row>
    <row r="329" spans="1:61" ht="11.1" customHeight="1" x14ac:dyDescent="0.25">
      <c r="A329" s="124" t="str">
        <f t="shared" ca="1" si="302"/>
        <v/>
      </c>
      <c r="B329" s="125" t="e">
        <f t="shared" ca="1" si="256"/>
        <v>#N/A</v>
      </c>
      <c r="C329" s="126" t="str">
        <f ca="1">IF(A329="","",IF(snowball,IF(($E$5-AX329)&lt;0,0,$E$5-AX329),0)+D329)</f>
        <v/>
      </c>
      <c r="D329" s="127"/>
      <c r="E329" s="128">
        <f t="shared" ca="1" si="315"/>
        <v>0</v>
      </c>
      <c r="F329" s="128">
        <f t="shared" ca="1" si="316"/>
        <v>0</v>
      </c>
      <c r="G329" s="128">
        <f t="shared" ca="1" si="317"/>
        <v>0</v>
      </c>
      <c r="H329" s="128">
        <f t="shared" ca="1" si="318"/>
        <v>0</v>
      </c>
      <c r="I329" s="128">
        <f t="shared" ca="1" si="319"/>
        <v>0</v>
      </c>
      <c r="J329" s="128">
        <f t="shared" ca="1" si="319"/>
        <v>0</v>
      </c>
      <c r="K329" s="128">
        <f t="shared" ca="1" si="319"/>
        <v>0</v>
      </c>
      <c r="L329" s="128">
        <f t="shared" ca="1" si="319"/>
        <v>0</v>
      </c>
      <c r="M329" s="128">
        <f t="shared" ca="1" si="319"/>
        <v>0</v>
      </c>
      <c r="N329" s="128">
        <f t="shared" ca="1" si="319"/>
        <v>0</v>
      </c>
      <c r="O329" s="129"/>
      <c r="P329" s="128">
        <f t="shared" ca="1" si="257"/>
        <v>0</v>
      </c>
      <c r="Q329" s="128">
        <f t="shared" ca="1" si="258"/>
        <v>0</v>
      </c>
      <c r="R329" s="128">
        <f t="shared" ca="1" si="259"/>
        <v>0</v>
      </c>
      <c r="S329" s="128">
        <f t="shared" ca="1" si="260"/>
        <v>0</v>
      </c>
      <c r="T329" s="128">
        <f t="shared" ca="1" si="261"/>
        <v>0</v>
      </c>
      <c r="U329" s="128">
        <f t="shared" ca="1" si="262"/>
        <v>0</v>
      </c>
      <c r="V329" s="128">
        <f t="shared" ca="1" si="263"/>
        <v>0</v>
      </c>
      <c r="W329" s="128">
        <f t="shared" ca="1" si="264"/>
        <v>0</v>
      </c>
      <c r="X329" s="128">
        <f t="shared" ca="1" si="265"/>
        <v>0</v>
      </c>
      <c r="Y329" s="128">
        <f t="shared" ca="1" si="266"/>
        <v>0</v>
      </c>
      <c r="Z329" s="128">
        <f t="shared" ca="1" si="267"/>
        <v>0</v>
      </c>
      <c r="AA329" s="134"/>
      <c r="AB329" s="128">
        <f t="shared" ca="1" si="304"/>
        <v>0</v>
      </c>
      <c r="AC329" s="128">
        <f t="shared" ca="1" si="305"/>
        <v>0</v>
      </c>
      <c r="AD329" s="128">
        <f t="shared" ca="1" si="306"/>
        <v>0</v>
      </c>
      <c r="AE329" s="128">
        <f t="shared" ca="1" si="307"/>
        <v>0</v>
      </c>
      <c r="AF329" s="128">
        <f t="shared" ca="1" si="308"/>
        <v>0</v>
      </c>
      <c r="AG329" s="128">
        <f t="shared" ca="1" si="309"/>
        <v>0</v>
      </c>
      <c r="AH329" s="128">
        <f t="shared" ca="1" si="310"/>
        <v>0</v>
      </c>
      <c r="AI329" s="128">
        <f t="shared" ca="1" si="311"/>
        <v>0</v>
      </c>
      <c r="AJ329" s="128">
        <f t="shared" ca="1" si="312"/>
        <v>0</v>
      </c>
      <c r="AK329" s="128">
        <f t="shared" ca="1" si="313"/>
        <v>0</v>
      </c>
      <c r="AL329" s="132">
        <f t="shared" ca="1" si="268"/>
        <v>0</v>
      </c>
      <c r="AM329" s="135"/>
      <c r="AN329" s="128">
        <f t="shared" ca="1" si="269"/>
        <v>0</v>
      </c>
      <c r="AO329" s="128">
        <f t="shared" ca="1" si="270"/>
        <v>0</v>
      </c>
      <c r="AP329" s="128">
        <f t="shared" ca="1" si="271"/>
        <v>0</v>
      </c>
      <c r="AQ329" s="128">
        <f t="shared" ca="1" si="272"/>
        <v>0</v>
      </c>
      <c r="AR329" s="128">
        <f t="shared" ca="1" si="273"/>
        <v>0</v>
      </c>
      <c r="AS329" s="128">
        <f t="shared" ca="1" si="274"/>
        <v>0</v>
      </c>
      <c r="AT329" s="128">
        <f t="shared" ca="1" si="275"/>
        <v>0</v>
      </c>
      <c r="AU329" s="128">
        <f t="shared" ca="1" si="276"/>
        <v>0</v>
      </c>
      <c r="AV329" s="128">
        <f t="shared" ca="1" si="277"/>
        <v>0</v>
      </c>
      <c r="AW329" s="128">
        <f t="shared" ca="1" si="278"/>
        <v>0</v>
      </c>
      <c r="AX329" s="132">
        <f t="shared" ca="1" si="314"/>
        <v>0</v>
      </c>
      <c r="AY329" s="132"/>
      <c r="AZ329" s="133">
        <f t="shared" ca="1" si="279"/>
        <v>0</v>
      </c>
      <c r="BA329" s="128">
        <f ca="1">IF(R328&lt;=0,0,IF($C329&lt;=SUM($AZ329:AZ329),0,IF(AO329+$C329-SUM($AZ329:AZ329)&gt;R328+AC329,R328+AC329-AO329,$C329-SUM($AZ329:AZ329))))</f>
        <v>0</v>
      </c>
      <c r="BB329" s="128">
        <f ca="1">IF(S328&lt;=0,0,IF($C329&lt;=SUM($AZ329:BA329),0,IF(AP329+$C329-SUM($AZ329:BA329)&gt;S328+AD329,S328+AD329-AP329,$C329-SUM($AZ329:BA329))))</f>
        <v>0</v>
      </c>
      <c r="BC329" s="128">
        <f ca="1">IF(T328&lt;=0,0,IF($C329&lt;=SUM($AZ329:BB329),0,IF(AQ329+$C329-SUM($AZ329:BB329)&gt;T328+AE329,T328+AE329-AQ329,$C329-SUM($AZ329:BB329))))</f>
        <v>0</v>
      </c>
      <c r="BD329" s="128">
        <f ca="1">IF(U328&lt;=0,0,IF($C329&lt;=SUM($AZ329:BC329),0,IF(AR329+$C329-SUM($AZ329:BC329)&gt;U328+AF329,U328+AF329-AR329,$C329-SUM($AZ329:BC329))))</f>
        <v>0</v>
      </c>
      <c r="BE329" s="128">
        <f ca="1">IF(V328&lt;=0,0,IF($C329&lt;=SUM($AZ329:BD329),0,IF(AS329+$C329-SUM($AZ329:BD329)&gt;V328+AG329,V328+AG329-AS329,$C329-SUM($AZ329:BD329))))</f>
        <v>0</v>
      </c>
      <c r="BF329" s="128">
        <f ca="1">IF(W328&lt;=0,0,IF($C329&lt;=SUM($AZ329:BE329),0,IF(AT329+$C329-SUM($AZ329:BE329)&gt;W328+AH329,W328+AH329-AT329,$C329-SUM($AZ329:BE329))))</f>
        <v>0</v>
      </c>
      <c r="BG329" s="128">
        <f ca="1">IF(X328&lt;=0,0,IF($C329&lt;=SUM($AZ329:BF329),0,IF(AU329+$C329-SUM($AZ329:BF329)&gt;X328+AI329,X328+AI329-AU329,$C329-SUM($AZ329:BF329))))</f>
        <v>0</v>
      </c>
      <c r="BH329" s="128">
        <f ca="1">IF(Y328&lt;=0,0,IF($C329&lt;=SUM($AZ329:BG329),0,IF(AV329+$C329-SUM($AZ329:BG329)&gt;Y328+AJ329,Y328+AJ329-AV329,$C329-SUM($AZ329:BG329))))</f>
        <v>0</v>
      </c>
      <c r="BI329" s="128">
        <f ca="1">IF(Z328&lt;=0,0,IF($C329&lt;=SUM($AZ329:BH329),0,IF(AW329+$C329-SUM($AZ329:BH329)&gt;Z328+AK329,Z328+AK329-AW329,$C329-SUM($AZ329:BH329))))</f>
        <v>0</v>
      </c>
    </row>
    <row r="330" spans="1:61" ht="11.1" customHeight="1" x14ac:dyDescent="0.25">
      <c r="A330" s="124" t="str">
        <f t="shared" ca="1" si="302"/>
        <v/>
      </c>
      <c r="B330" s="125" t="e">
        <f t="shared" ca="1" si="256"/>
        <v>#N/A</v>
      </c>
      <c r="C330" s="126" t="str">
        <f ca="1">IF(A330="","",IF(snowball,IF(($E$5-AX330)&lt;0,0,$E$5-AX330),0)+D330)</f>
        <v/>
      </c>
      <c r="D330" s="127"/>
      <c r="E330" s="128">
        <f t="shared" ca="1" si="315"/>
        <v>0</v>
      </c>
      <c r="F330" s="128">
        <f t="shared" ca="1" si="316"/>
        <v>0</v>
      </c>
      <c r="G330" s="128">
        <f t="shared" ca="1" si="317"/>
        <v>0</v>
      </c>
      <c r="H330" s="128">
        <f t="shared" ca="1" si="318"/>
        <v>0</v>
      </c>
      <c r="I330" s="128">
        <f t="shared" ref="I330:N334" ca="1" si="320">AR330+BD330</f>
        <v>0</v>
      </c>
      <c r="J330" s="128">
        <f t="shared" ca="1" si="320"/>
        <v>0</v>
      </c>
      <c r="K330" s="128">
        <f t="shared" ca="1" si="320"/>
        <v>0</v>
      </c>
      <c r="L330" s="128">
        <f t="shared" ca="1" si="320"/>
        <v>0</v>
      </c>
      <c r="M330" s="128">
        <f t="shared" ca="1" si="320"/>
        <v>0</v>
      </c>
      <c r="N330" s="128">
        <f t="shared" ca="1" si="320"/>
        <v>0</v>
      </c>
      <c r="O330" s="129"/>
      <c r="P330" s="128">
        <f t="shared" ca="1" si="257"/>
        <v>0</v>
      </c>
      <c r="Q330" s="128">
        <f t="shared" ca="1" si="258"/>
        <v>0</v>
      </c>
      <c r="R330" s="128">
        <f t="shared" ca="1" si="259"/>
        <v>0</v>
      </c>
      <c r="S330" s="128">
        <f t="shared" ca="1" si="260"/>
        <v>0</v>
      </c>
      <c r="T330" s="128">
        <f t="shared" ca="1" si="261"/>
        <v>0</v>
      </c>
      <c r="U330" s="128">
        <f t="shared" ca="1" si="262"/>
        <v>0</v>
      </c>
      <c r="V330" s="128">
        <f t="shared" ca="1" si="263"/>
        <v>0</v>
      </c>
      <c r="W330" s="128">
        <f t="shared" ca="1" si="264"/>
        <v>0</v>
      </c>
      <c r="X330" s="128">
        <f t="shared" ca="1" si="265"/>
        <v>0</v>
      </c>
      <c r="Y330" s="128">
        <f t="shared" ca="1" si="266"/>
        <v>0</v>
      </c>
      <c r="Z330" s="128">
        <f t="shared" ca="1" si="267"/>
        <v>0</v>
      </c>
      <c r="AA330" s="134"/>
      <c r="AB330" s="128">
        <f t="shared" ca="1" si="304"/>
        <v>0</v>
      </c>
      <c r="AC330" s="128">
        <f t="shared" ca="1" si="305"/>
        <v>0</v>
      </c>
      <c r="AD330" s="128">
        <f t="shared" ca="1" si="306"/>
        <v>0</v>
      </c>
      <c r="AE330" s="128">
        <f t="shared" ca="1" si="307"/>
        <v>0</v>
      </c>
      <c r="AF330" s="128">
        <f t="shared" ca="1" si="308"/>
        <v>0</v>
      </c>
      <c r="AG330" s="128">
        <f t="shared" ca="1" si="309"/>
        <v>0</v>
      </c>
      <c r="AH330" s="128">
        <f t="shared" ca="1" si="310"/>
        <v>0</v>
      </c>
      <c r="AI330" s="128">
        <f t="shared" ca="1" si="311"/>
        <v>0</v>
      </c>
      <c r="AJ330" s="128">
        <f t="shared" ca="1" si="312"/>
        <v>0</v>
      </c>
      <c r="AK330" s="128">
        <f t="shared" ca="1" si="313"/>
        <v>0</v>
      </c>
      <c r="AL330" s="132">
        <f t="shared" ca="1" si="268"/>
        <v>0</v>
      </c>
      <c r="AM330" s="135"/>
      <c r="AN330" s="128">
        <f t="shared" ca="1" si="269"/>
        <v>0</v>
      </c>
      <c r="AO330" s="128">
        <f t="shared" ca="1" si="270"/>
        <v>0</v>
      </c>
      <c r="AP330" s="128">
        <f t="shared" ca="1" si="271"/>
        <v>0</v>
      </c>
      <c r="AQ330" s="128">
        <f t="shared" ca="1" si="272"/>
        <v>0</v>
      </c>
      <c r="AR330" s="128">
        <f t="shared" ca="1" si="273"/>
        <v>0</v>
      </c>
      <c r="AS330" s="128">
        <f t="shared" ca="1" si="274"/>
        <v>0</v>
      </c>
      <c r="AT330" s="128">
        <f t="shared" ca="1" si="275"/>
        <v>0</v>
      </c>
      <c r="AU330" s="128">
        <f t="shared" ca="1" si="276"/>
        <v>0</v>
      </c>
      <c r="AV330" s="128">
        <f t="shared" ca="1" si="277"/>
        <v>0</v>
      </c>
      <c r="AW330" s="128">
        <f t="shared" ca="1" si="278"/>
        <v>0</v>
      </c>
      <c r="AX330" s="132">
        <f t="shared" ca="1" si="314"/>
        <v>0</v>
      </c>
      <c r="AY330" s="132"/>
      <c r="AZ330" s="133">
        <f t="shared" ca="1" si="279"/>
        <v>0</v>
      </c>
      <c r="BA330" s="128">
        <f ca="1">IF(R329&lt;=0,0,IF($C330&lt;=SUM($AZ330:AZ330),0,IF(AO330+$C330-SUM($AZ330:AZ330)&gt;R329+AC330,R329+AC330-AO330,$C330-SUM($AZ330:AZ330))))</f>
        <v>0</v>
      </c>
      <c r="BB330" s="128">
        <f ca="1">IF(S329&lt;=0,0,IF($C330&lt;=SUM($AZ330:BA330),0,IF(AP330+$C330-SUM($AZ330:BA330)&gt;S329+AD330,S329+AD330-AP330,$C330-SUM($AZ330:BA330))))</f>
        <v>0</v>
      </c>
      <c r="BC330" s="128">
        <f ca="1">IF(T329&lt;=0,0,IF($C330&lt;=SUM($AZ330:BB330),0,IF(AQ330+$C330-SUM($AZ330:BB330)&gt;T329+AE330,T329+AE330-AQ330,$C330-SUM($AZ330:BB330))))</f>
        <v>0</v>
      </c>
      <c r="BD330" s="128">
        <f ca="1">IF(U329&lt;=0,0,IF($C330&lt;=SUM($AZ330:BC330),0,IF(AR330+$C330-SUM($AZ330:BC330)&gt;U329+AF330,U329+AF330-AR330,$C330-SUM($AZ330:BC330))))</f>
        <v>0</v>
      </c>
      <c r="BE330" s="128">
        <f ca="1">IF(V329&lt;=0,0,IF($C330&lt;=SUM($AZ330:BD330),0,IF(AS330+$C330-SUM($AZ330:BD330)&gt;V329+AG330,V329+AG330-AS330,$C330-SUM($AZ330:BD330))))</f>
        <v>0</v>
      </c>
      <c r="BF330" s="128">
        <f ca="1">IF(W329&lt;=0,0,IF($C330&lt;=SUM($AZ330:BE330),0,IF(AT330+$C330-SUM($AZ330:BE330)&gt;W329+AH330,W329+AH330-AT330,$C330-SUM($AZ330:BE330))))</f>
        <v>0</v>
      </c>
      <c r="BG330" s="128">
        <f ca="1">IF(X329&lt;=0,0,IF($C330&lt;=SUM($AZ330:BF330),0,IF(AU330+$C330-SUM($AZ330:BF330)&gt;X329+AI330,X329+AI330-AU330,$C330-SUM($AZ330:BF330))))</f>
        <v>0</v>
      </c>
      <c r="BH330" s="128">
        <f ca="1">IF(Y329&lt;=0,0,IF($C330&lt;=SUM($AZ330:BG330),0,IF(AV330+$C330-SUM($AZ330:BG330)&gt;Y329+AJ330,Y329+AJ330-AV330,$C330-SUM($AZ330:BG330))))</f>
        <v>0</v>
      </c>
      <c r="BI330" s="128">
        <f ca="1">IF(Z329&lt;=0,0,IF($C330&lt;=SUM($AZ330:BH330),0,IF(AW330+$C330-SUM($AZ330:BH330)&gt;Z329+AK330,Z329+AK330-AW330,$C330-SUM($AZ330:BH330))))</f>
        <v>0</v>
      </c>
    </row>
    <row r="331" spans="1:61" ht="11.1" customHeight="1" x14ac:dyDescent="0.25">
      <c r="A331" s="124" t="str">
        <f t="shared" ca="1" si="302"/>
        <v/>
      </c>
      <c r="B331" s="125" t="e">
        <f t="shared" ca="1" si="256"/>
        <v>#N/A</v>
      </c>
      <c r="C331" s="126" t="str">
        <f ca="1">IF(A331="","",IF(snowball,IF(($E$5-AX331)&lt;0,0,$E$5-AX331),0)+D331)</f>
        <v/>
      </c>
      <c r="D331" s="127"/>
      <c r="E331" s="128">
        <f t="shared" ca="1" si="315"/>
        <v>0</v>
      </c>
      <c r="F331" s="128">
        <f t="shared" ca="1" si="316"/>
        <v>0</v>
      </c>
      <c r="G331" s="128">
        <f t="shared" ca="1" si="317"/>
        <v>0</v>
      </c>
      <c r="H331" s="128">
        <f t="shared" ca="1" si="318"/>
        <v>0</v>
      </c>
      <c r="I331" s="128">
        <f t="shared" ca="1" si="320"/>
        <v>0</v>
      </c>
      <c r="J331" s="128">
        <f t="shared" ca="1" si="320"/>
        <v>0</v>
      </c>
      <c r="K331" s="128">
        <f t="shared" ca="1" si="320"/>
        <v>0</v>
      </c>
      <c r="L331" s="128">
        <f t="shared" ca="1" si="320"/>
        <v>0</v>
      </c>
      <c r="M331" s="128">
        <f t="shared" ca="1" si="320"/>
        <v>0</v>
      </c>
      <c r="N331" s="128">
        <f t="shared" ca="1" si="320"/>
        <v>0</v>
      </c>
      <c r="O331" s="129"/>
      <c r="P331" s="128">
        <f t="shared" ca="1" si="257"/>
        <v>0</v>
      </c>
      <c r="Q331" s="128">
        <f t="shared" ca="1" si="258"/>
        <v>0</v>
      </c>
      <c r="R331" s="128">
        <f t="shared" ca="1" si="259"/>
        <v>0</v>
      </c>
      <c r="S331" s="128">
        <f t="shared" ca="1" si="260"/>
        <v>0</v>
      </c>
      <c r="T331" s="128">
        <f t="shared" ca="1" si="261"/>
        <v>0</v>
      </c>
      <c r="U331" s="128">
        <f t="shared" ca="1" si="262"/>
        <v>0</v>
      </c>
      <c r="V331" s="128">
        <f t="shared" ca="1" si="263"/>
        <v>0</v>
      </c>
      <c r="W331" s="128">
        <f t="shared" ca="1" si="264"/>
        <v>0</v>
      </c>
      <c r="X331" s="128">
        <f t="shared" ca="1" si="265"/>
        <v>0</v>
      </c>
      <c r="Y331" s="128">
        <f t="shared" ca="1" si="266"/>
        <v>0</v>
      </c>
      <c r="Z331" s="128">
        <f t="shared" ca="1" si="267"/>
        <v>0</v>
      </c>
      <c r="AA331" s="134"/>
      <c r="AB331" s="128">
        <f t="shared" ca="1" si="304"/>
        <v>0</v>
      </c>
      <c r="AC331" s="128">
        <f t="shared" ca="1" si="305"/>
        <v>0</v>
      </c>
      <c r="AD331" s="128">
        <f t="shared" ca="1" si="306"/>
        <v>0</v>
      </c>
      <c r="AE331" s="128">
        <f t="shared" ca="1" si="307"/>
        <v>0</v>
      </c>
      <c r="AF331" s="128">
        <f t="shared" ca="1" si="308"/>
        <v>0</v>
      </c>
      <c r="AG331" s="128">
        <f t="shared" ca="1" si="309"/>
        <v>0</v>
      </c>
      <c r="AH331" s="128">
        <f t="shared" ca="1" si="310"/>
        <v>0</v>
      </c>
      <c r="AI331" s="128">
        <f t="shared" ca="1" si="311"/>
        <v>0</v>
      </c>
      <c r="AJ331" s="128">
        <f t="shared" ca="1" si="312"/>
        <v>0</v>
      </c>
      <c r="AK331" s="128">
        <f t="shared" ca="1" si="313"/>
        <v>0</v>
      </c>
      <c r="AL331" s="132">
        <f t="shared" ca="1" si="268"/>
        <v>0</v>
      </c>
      <c r="AM331" s="135"/>
      <c r="AN331" s="128">
        <f t="shared" ca="1" si="269"/>
        <v>0</v>
      </c>
      <c r="AO331" s="128">
        <f t="shared" ca="1" si="270"/>
        <v>0</v>
      </c>
      <c r="AP331" s="128">
        <f t="shared" ca="1" si="271"/>
        <v>0</v>
      </c>
      <c r="AQ331" s="128">
        <f t="shared" ca="1" si="272"/>
        <v>0</v>
      </c>
      <c r="AR331" s="128">
        <f t="shared" ca="1" si="273"/>
        <v>0</v>
      </c>
      <c r="AS331" s="128">
        <f t="shared" ca="1" si="274"/>
        <v>0</v>
      </c>
      <c r="AT331" s="128">
        <f t="shared" ca="1" si="275"/>
        <v>0</v>
      </c>
      <c r="AU331" s="128">
        <f t="shared" ca="1" si="276"/>
        <v>0</v>
      </c>
      <c r="AV331" s="128">
        <f t="shared" ca="1" si="277"/>
        <v>0</v>
      </c>
      <c r="AW331" s="128">
        <f t="shared" ca="1" si="278"/>
        <v>0</v>
      </c>
      <c r="AX331" s="132">
        <f t="shared" ca="1" si="314"/>
        <v>0</v>
      </c>
      <c r="AY331" s="132"/>
      <c r="AZ331" s="133">
        <f t="shared" ca="1" si="279"/>
        <v>0</v>
      </c>
      <c r="BA331" s="128">
        <f ca="1">IF(R330&lt;=0,0,IF($C331&lt;=SUM($AZ331:AZ331),0,IF(AO331+$C331-SUM($AZ331:AZ331)&gt;R330+AC331,R330+AC331-AO331,$C331-SUM($AZ331:AZ331))))</f>
        <v>0</v>
      </c>
      <c r="BB331" s="128">
        <f ca="1">IF(S330&lt;=0,0,IF($C331&lt;=SUM($AZ331:BA331),0,IF(AP331+$C331-SUM($AZ331:BA331)&gt;S330+AD331,S330+AD331-AP331,$C331-SUM($AZ331:BA331))))</f>
        <v>0</v>
      </c>
      <c r="BC331" s="128">
        <f ca="1">IF(T330&lt;=0,0,IF($C331&lt;=SUM($AZ331:BB331),0,IF(AQ331+$C331-SUM($AZ331:BB331)&gt;T330+AE331,T330+AE331-AQ331,$C331-SUM($AZ331:BB331))))</f>
        <v>0</v>
      </c>
      <c r="BD331" s="128">
        <f ca="1">IF(U330&lt;=0,0,IF($C331&lt;=SUM($AZ331:BC331),0,IF(AR331+$C331-SUM($AZ331:BC331)&gt;U330+AF331,U330+AF331-AR331,$C331-SUM($AZ331:BC331))))</f>
        <v>0</v>
      </c>
      <c r="BE331" s="128">
        <f ca="1">IF(V330&lt;=0,0,IF($C331&lt;=SUM($AZ331:BD331),0,IF(AS331+$C331-SUM($AZ331:BD331)&gt;V330+AG331,V330+AG331-AS331,$C331-SUM($AZ331:BD331))))</f>
        <v>0</v>
      </c>
      <c r="BF331" s="128">
        <f ca="1">IF(W330&lt;=0,0,IF($C331&lt;=SUM($AZ331:BE331),0,IF(AT331+$C331-SUM($AZ331:BE331)&gt;W330+AH331,W330+AH331-AT331,$C331-SUM($AZ331:BE331))))</f>
        <v>0</v>
      </c>
      <c r="BG331" s="128">
        <f ca="1">IF(X330&lt;=0,0,IF($C331&lt;=SUM($AZ331:BF331),0,IF(AU331+$C331-SUM($AZ331:BF331)&gt;X330+AI331,X330+AI331-AU331,$C331-SUM($AZ331:BF331))))</f>
        <v>0</v>
      </c>
      <c r="BH331" s="128">
        <f ca="1">IF(Y330&lt;=0,0,IF($C331&lt;=SUM($AZ331:BG331),0,IF(AV331+$C331-SUM($AZ331:BG331)&gt;Y330+AJ331,Y330+AJ331-AV331,$C331-SUM($AZ331:BG331))))</f>
        <v>0</v>
      </c>
      <c r="BI331" s="128">
        <f ca="1">IF(Z330&lt;=0,0,IF($C331&lt;=SUM($AZ331:BH331),0,IF(AW331+$C331-SUM($AZ331:BH331)&gt;Z330+AK331,Z330+AK331-AW331,$C331-SUM($AZ331:BH331))))</f>
        <v>0</v>
      </c>
    </row>
    <row r="332" spans="1:61" ht="11.1" customHeight="1" x14ac:dyDescent="0.25">
      <c r="A332" s="124" t="str">
        <f t="shared" ca="1" si="302"/>
        <v/>
      </c>
      <c r="B332" s="125" t="e">
        <f t="shared" ca="1" si="256"/>
        <v>#N/A</v>
      </c>
      <c r="C332" s="126" t="str">
        <f ca="1">IF(A332="","",IF(snowball,IF(($E$5-AX332)&lt;0,0,$E$5-AX332),0)+D332)</f>
        <v/>
      </c>
      <c r="D332" s="127"/>
      <c r="E332" s="128">
        <f t="shared" ca="1" si="315"/>
        <v>0</v>
      </c>
      <c r="F332" s="128">
        <f t="shared" ca="1" si="316"/>
        <v>0</v>
      </c>
      <c r="G332" s="128">
        <f t="shared" ca="1" si="317"/>
        <v>0</v>
      </c>
      <c r="H332" s="128">
        <f t="shared" ca="1" si="318"/>
        <v>0</v>
      </c>
      <c r="I332" s="128">
        <f t="shared" ca="1" si="320"/>
        <v>0</v>
      </c>
      <c r="J332" s="128">
        <f t="shared" ca="1" si="320"/>
        <v>0</v>
      </c>
      <c r="K332" s="128">
        <f t="shared" ca="1" si="320"/>
        <v>0</v>
      </c>
      <c r="L332" s="128">
        <f t="shared" ca="1" si="320"/>
        <v>0</v>
      </c>
      <c r="M332" s="128">
        <f t="shared" ca="1" si="320"/>
        <v>0</v>
      </c>
      <c r="N332" s="128">
        <f t="shared" ca="1" si="320"/>
        <v>0</v>
      </c>
      <c r="O332" s="129"/>
      <c r="P332" s="128">
        <f t="shared" ca="1" si="257"/>
        <v>0</v>
      </c>
      <c r="Q332" s="128">
        <f t="shared" ca="1" si="258"/>
        <v>0</v>
      </c>
      <c r="R332" s="128">
        <f t="shared" ca="1" si="259"/>
        <v>0</v>
      </c>
      <c r="S332" s="128">
        <f t="shared" ca="1" si="260"/>
        <v>0</v>
      </c>
      <c r="T332" s="128">
        <f t="shared" ca="1" si="261"/>
        <v>0</v>
      </c>
      <c r="U332" s="128">
        <f t="shared" ca="1" si="262"/>
        <v>0</v>
      </c>
      <c r="V332" s="128">
        <f t="shared" ca="1" si="263"/>
        <v>0</v>
      </c>
      <c r="W332" s="128">
        <f t="shared" ca="1" si="264"/>
        <v>0</v>
      </c>
      <c r="X332" s="128">
        <f t="shared" ca="1" si="265"/>
        <v>0</v>
      </c>
      <c r="Y332" s="128">
        <f t="shared" ca="1" si="266"/>
        <v>0</v>
      </c>
      <c r="Z332" s="128">
        <f t="shared" ca="1" si="267"/>
        <v>0</v>
      </c>
      <c r="AA332" s="134"/>
      <c r="AB332" s="128">
        <f t="shared" ca="1" si="304"/>
        <v>0</v>
      </c>
      <c r="AC332" s="128">
        <f t="shared" ca="1" si="305"/>
        <v>0</v>
      </c>
      <c r="AD332" s="128">
        <f t="shared" ca="1" si="306"/>
        <v>0</v>
      </c>
      <c r="AE332" s="128">
        <f t="shared" ca="1" si="307"/>
        <v>0</v>
      </c>
      <c r="AF332" s="128">
        <f t="shared" ca="1" si="308"/>
        <v>0</v>
      </c>
      <c r="AG332" s="128">
        <f t="shared" ca="1" si="309"/>
        <v>0</v>
      </c>
      <c r="AH332" s="128">
        <f t="shared" ca="1" si="310"/>
        <v>0</v>
      </c>
      <c r="AI332" s="128">
        <f t="shared" ca="1" si="311"/>
        <v>0</v>
      </c>
      <c r="AJ332" s="128">
        <f t="shared" ca="1" si="312"/>
        <v>0</v>
      </c>
      <c r="AK332" s="128">
        <f t="shared" ca="1" si="313"/>
        <v>0</v>
      </c>
      <c r="AL332" s="132">
        <f t="shared" ca="1" si="268"/>
        <v>0</v>
      </c>
      <c r="AM332" s="135"/>
      <c r="AN332" s="128">
        <f t="shared" ca="1" si="269"/>
        <v>0</v>
      </c>
      <c r="AO332" s="128">
        <f t="shared" ca="1" si="270"/>
        <v>0</v>
      </c>
      <c r="AP332" s="128">
        <f t="shared" ca="1" si="271"/>
        <v>0</v>
      </c>
      <c r="AQ332" s="128">
        <f t="shared" ca="1" si="272"/>
        <v>0</v>
      </c>
      <c r="AR332" s="128">
        <f t="shared" ca="1" si="273"/>
        <v>0</v>
      </c>
      <c r="AS332" s="128">
        <f t="shared" ca="1" si="274"/>
        <v>0</v>
      </c>
      <c r="AT332" s="128">
        <f t="shared" ca="1" si="275"/>
        <v>0</v>
      </c>
      <c r="AU332" s="128">
        <f t="shared" ca="1" si="276"/>
        <v>0</v>
      </c>
      <c r="AV332" s="128">
        <f t="shared" ca="1" si="277"/>
        <v>0</v>
      </c>
      <c r="AW332" s="128">
        <f t="shared" ca="1" si="278"/>
        <v>0</v>
      </c>
      <c r="AX332" s="132">
        <f t="shared" ca="1" si="314"/>
        <v>0</v>
      </c>
      <c r="AY332" s="132"/>
      <c r="AZ332" s="133">
        <f t="shared" ca="1" si="279"/>
        <v>0</v>
      </c>
      <c r="BA332" s="128">
        <f ca="1">IF(R331&lt;=0,0,IF($C332&lt;=SUM($AZ332:AZ332),0,IF(AO332+$C332-SUM($AZ332:AZ332)&gt;R331+AC332,R331+AC332-AO332,$C332-SUM($AZ332:AZ332))))</f>
        <v>0</v>
      </c>
      <c r="BB332" s="128">
        <f ca="1">IF(S331&lt;=0,0,IF($C332&lt;=SUM($AZ332:BA332),0,IF(AP332+$C332-SUM($AZ332:BA332)&gt;S331+AD332,S331+AD332-AP332,$C332-SUM($AZ332:BA332))))</f>
        <v>0</v>
      </c>
      <c r="BC332" s="128">
        <f ca="1">IF(T331&lt;=0,0,IF($C332&lt;=SUM($AZ332:BB332),0,IF(AQ332+$C332-SUM($AZ332:BB332)&gt;T331+AE332,T331+AE332-AQ332,$C332-SUM($AZ332:BB332))))</f>
        <v>0</v>
      </c>
      <c r="BD332" s="128">
        <f ca="1">IF(U331&lt;=0,0,IF($C332&lt;=SUM($AZ332:BC332),0,IF(AR332+$C332-SUM($AZ332:BC332)&gt;U331+AF332,U331+AF332-AR332,$C332-SUM($AZ332:BC332))))</f>
        <v>0</v>
      </c>
      <c r="BE332" s="128">
        <f ca="1">IF(V331&lt;=0,0,IF($C332&lt;=SUM($AZ332:BD332),0,IF(AS332+$C332-SUM($AZ332:BD332)&gt;V331+AG332,V331+AG332-AS332,$C332-SUM($AZ332:BD332))))</f>
        <v>0</v>
      </c>
      <c r="BF332" s="128">
        <f ca="1">IF(W331&lt;=0,0,IF($C332&lt;=SUM($AZ332:BE332),0,IF(AT332+$C332-SUM($AZ332:BE332)&gt;W331+AH332,W331+AH332-AT332,$C332-SUM($AZ332:BE332))))</f>
        <v>0</v>
      </c>
      <c r="BG332" s="128">
        <f ca="1">IF(X331&lt;=0,0,IF($C332&lt;=SUM($AZ332:BF332),0,IF(AU332+$C332-SUM($AZ332:BF332)&gt;X331+AI332,X331+AI332-AU332,$C332-SUM($AZ332:BF332))))</f>
        <v>0</v>
      </c>
      <c r="BH332" s="128">
        <f ca="1">IF(Y331&lt;=0,0,IF($C332&lt;=SUM($AZ332:BG332),0,IF(AV332+$C332-SUM($AZ332:BG332)&gt;Y331+AJ332,Y331+AJ332-AV332,$C332-SUM($AZ332:BG332))))</f>
        <v>0</v>
      </c>
      <c r="BI332" s="128">
        <f ca="1">IF(Z331&lt;=0,0,IF($C332&lt;=SUM($AZ332:BH332),0,IF(AW332+$C332-SUM($AZ332:BH332)&gt;Z331+AK332,Z331+AK332-AW332,$C332-SUM($AZ332:BH332))))</f>
        <v>0</v>
      </c>
    </row>
    <row r="333" spans="1:61" ht="11.1" customHeight="1" x14ac:dyDescent="0.25">
      <c r="A333" s="124" t="str">
        <f t="shared" ca="1" si="302"/>
        <v/>
      </c>
      <c r="B333" s="125" t="e">
        <f t="shared" ca="1" si="256"/>
        <v>#N/A</v>
      </c>
      <c r="C333" s="126" t="str">
        <f ca="1">IF(A333="","",IF(snowball,IF(($E$5-AX333)&lt;0,0,$E$5-AX333),0)+D333)</f>
        <v/>
      </c>
      <c r="D333" s="127"/>
      <c r="E333" s="128">
        <f t="shared" ca="1" si="315"/>
        <v>0</v>
      </c>
      <c r="F333" s="128">
        <f t="shared" ca="1" si="316"/>
        <v>0</v>
      </c>
      <c r="G333" s="128">
        <f t="shared" ca="1" si="317"/>
        <v>0</v>
      </c>
      <c r="H333" s="128">
        <f t="shared" ca="1" si="318"/>
        <v>0</v>
      </c>
      <c r="I333" s="128">
        <f t="shared" ca="1" si="320"/>
        <v>0</v>
      </c>
      <c r="J333" s="128">
        <f t="shared" ca="1" si="320"/>
        <v>0</v>
      </c>
      <c r="K333" s="128">
        <f t="shared" ca="1" si="320"/>
        <v>0</v>
      </c>
      <c r="L333" s="128">
        <f t="shared" ca="1" si="320"/>
        <v>0</v>
      </c>
      <c r="M333" s="128">
        <f t="shared" ca="1" si="320"/>
        <v>0</v>
      </c>
      <c r="N333" s="128">
        <f t="shared" ca="1" si="320"/>
        <v>0</v>
      </c>
      <c r="O333" s="129"/>
      <c r="P333" s="128">
        <f t="shared" ca="1" si="257"/>
        <v>0</v>
      </c>
      <c r="Q333" s="128">
        <f t="shared" ca="1" si="258"/>
        <v>0</v>
      </c>
      <c r="R333" s="128">
        <f t="shared" ca="1" si="259"/>
        <v>0</v>
      </c>
      <c r="S333" s="128">
        <f t="shared" ca="1" si="260"/>
        <v>0</v>
      </c>
      <c r="T333" s="128">
        <f t="shared" ca="1" si="261"/>
        <v>0</v>
      </c>
      <c r="U333" s="128">
        <f t="shared" ca="1" si="262"/>
        <v>0</v>
      </c>
      <c r="V333" s="128">
        <f t="shared" ca="1" si="263"/>
        <v>0</v>
      </c>
      <c r="W333" s="128">
        <f t="shared" ca="1" si="264"/>
        <v>0</v>
      </c>
      <c r="X333" s="128">
        <f t="shared" ca="1" si="265"/>
        <v>0</v>
      </c>
      <c r="Y333" s="128">
        <f t="shared" ca="1" si="266"/>
        <v>0</v>
      </c>
      <c r="Z333" s="128">
        <f t="shared" ca="1" si="267"/>
        <v>0</v>
      </c>
      <c r="AA333" s="134"/>
      <c r="AB333" s="128">
        <f t="shared" ca="1" si="304"/>
        <v>0</v>
      </c>
      <c r="AC333" s="128">
        <f t="shared" ca="1" si="305"/>
        <v>0</v>
      </c>
      <c r="AD333" s="128">
        <f t="shared" ca="1" si="306"/>
        <v>0</v>
      </c>
      <c r="AE333" s="128">
        <f t="shared" ca="1" si="307"/>
        <v>0</v>
      </c>
      <c r="AF333" s="128">
        <f t="shared" ca="1" si="308"/>
        <v>0</v>
      </c>
      <c r="AG333" s="128">
        <f t="shared" ca="1" si="309"/>
        <v>0</v>
      </c>
      <c r="AH333" s="128">
        <f t="shared" ca="1" si="310"/>
        <v>0</v>
      </c>
      <c r="AI333" s="128">
        <f t="shared" ca="1" si="311"/>
        <v>0</v>
      </c>
      <c r="AJ333" s="128">
        <f t="shared" ca="1" si="312"/>
        <v>0</v>
      </c>
      <c r="AK333" s="128">
        <f t="shared" ca="1" si="313"/>
        <v>0</v>
      </c>
      <c r="AL333" s="132">
        <f t="shared" ca="1" si="268"/>
        <v>0</v>
      </c>
      <c r="AM333" s="135"/>
      <c r="AN333" s="128">
        <f t="shared" ca="1" si="269"/>
        <v>0</v>
      </c>
      <c r="AO333" s="128">
        <f t="shared" ca="1" si="270"/>
        <v>0</v>
      </c>
      <c r="AP333" s="128">
        <f t="shared" ca="1" si="271"/>
        <v>0</v>
      </c>
      <c r="AQ333" s="128">
        <f t="shared" ca="1" si="272"/>
        <v>0</v>
      </c>
      <c r="AR333" s="128">
        <f t="shared" ca="1" si="273"/>
        <v>0</v>
      </c>
      <c r="AS333" s="128">
        <f t="shared" ca="1" si="274"/>
        <v>0</v>
      </c>
      <c r="AT333" s="128">
        <f t="shared" ca="1" si="275"/>
        <v>0</v>
      </c>
      <c r="AU333" s="128">
        <f t="shared" ca="1" si="276"/>
        <v>0</v>
      </c>
      <c r="AV333" s="128">
        <f t="shared" ca="1" si="277"/>
        <v>0</v>
      </c>
      <c r="AW333" s="128">
        <f t="shared" ca="1" si="278"/>
        <v>0</v>
      </c>
      <c r="AX333" s="132">
        <f t="shared" ca="1" si="314"/>
        <v>0</v>
      </c>
      <c r="AY333" s="132"/>
      <c r="AZ333" s="133">
        <f t="shared" ca="1" si="279"/>
        <v>0</v>
      </c>
      <c r="BA333" s="128">
        <f ca="1">IF(R332&lt;=0,0,IF($C333&lt;=SUM($AZ333:AZ333),0,IF(AO333+$C333-SUM($AZ333:AZ333)&gt;R332+AC333,R332+AC333-AO333,$C333-SUM($AZ333:AZ333))))</f>
        <v>0</v>
      </c>
      <c r="BB333" s="128">
        <f ca="1">IF(S332&lt;=0,0,IF($C333&lt;=SUM($AZ333:BA333),0,IF(AP333+$C333-SUM($AZ333:BA333)&gt;S332+AD333,S332+AD333-AP333,$C333-SUM($AZ333:BA333))))</f>
        <v>0</v>
      </c>
      <c r="BC333" s="128">
        <f ca="1">IF(T332&lt;=0,0,IF($C333&lt;=SUM($AZ333:BB333),0,IF(AQ333+$C333-SUM($AZ333:BB333)&gt;T332+AE333,T332+AE333-AQ333,$C333-SUM($AZ333:BB333))))</f>
        <v>0</v>
      </c>
      <c r="BD333" s="128">
        <f ca="1">IF(U332&lt;=0,0,IF($C333&lt;=SUM($AZ333:BC333),0,IF(AR333+$C333-SUM($AZ333:BC333)&gt;U332+AF333,U332+AF333-AR333,$C333-SUM($AZ333:BC333))))</f>
        <v>0</v>
      </c>
      <c r="BE333" s="128">
        <f ca="1">IF(V332&lt;=0,0,IF($C333&lt;=SUM($AZ333:BD333),0,IF(AS333+$C333-SUM($AZ333:BD333)&gt;V332+AG333,V332+AG333-AS333,$C333-SUM($AZ333:BD333))))</f>
        <v>0</v>
      </c>
      <c r="BF333" s="128">
        <f ca="1">IF(W332&lt;=0,0,IF($C333&lt;=SUM($AZ333:BE333),0,IF(AT333+$C333-SUM($AZ333:BE333)&gt;W332+AH333,W332+AH333-AT333,$C333-SUM($AZ333:BE333))))</f>
        <v>0</v>
      </c>
      <c r="BG333" s="128">
        <f ca="1">IF(X332&lt;=0,0,IF($C333&lt;=SUM($AZ333:BF333),0,IF(AU333+$C333-SUM($AZ333:BF333)&gt;X332+AI333,X332+AI333-AU333,$C333-SUM($AZ333:BF333))))</f>
        <v>0</v>
      </c>
      <c r="BH333" s="128">
        <f ca="1">IF(Y332&lt;=0,0,IF($C333&lt;=SUM($AZ333:BG333),0,IF(AV333+$C333-SUM($AZ333:BG333)&gt;Y332+AJ333,Y332+AJ333-AV333,$C333-SUM($AZ333:BG333))))</f>
        <v>0</v>
      </c>
      <c r="BI333" s="128">
        <f ca="1">IF(Z332&lt;=0,0,IF($C333&lt;=SUM($AZ333:BH333),0,IF(AW333+$C333-SUM($AZ333:BH333)&gt;Z332+AK333,Z332+AK333-AW333,$C333-SUM($AZ333:BH333))))</f>
        <v>0</v>
      </c>
    </row>
    <row r="334" spans="1:61" ht="11.1" customHeight="1" x14ac:dyDescent="0.25">
      <c r="A334" s="124" t="str">
        <f t="shared" ca="1" si="302"/>
        <v/>
      </c>
      <c r="B334" s="125" t="e">
        <f t="shared" ca="1" si="256"/>
        <v>#N/A</v>
      </c>
      <c r="C334" s="126" t="str">
        <f ca="1">IF(A334="","",IF(snowball,IF(($E$5-AX334)&lt;0,0,$E$5-AX334),0)+D334)</f>
        <v/>
      </c>
      <c r="D334" s="127"/>
      <c r="E334" s="128">
        <f t="shared" ca="1" si="315"/>
        <v>0</v>
      </c>
      <c r="F334" s="128">
        <f t="shared" ca="1" si="316"/>
        <v>0</v>
      </c>
      <c r="G334" s="128">
        <f t="shared" ca="1" si="317"/>
        <v>0</v>
      </c>
      <c r="H334" s="128">
        <f t="shared" ca="1" si="318"/>
        <v>0</v>
      </c>
      <c r="I334" s="128">
        <f t="shared" ca="1" si="320"/>
        <v>0</v>
      </c>
      <c r="J334" s="128">
        <f t="shared" ca="1" si="320"/>
        <v>0</v>
      </c>
      <c r="K334" s="128">
        <f t="shared" ca="1" si="320"/>
        <v>0</v>
      </c>
      <c r="L334" s="128">
        <f t="shared" ca="1" si="320"/>
        <v>0</v>
      </c>
      <c r="M334" s="128">
        <f t="shared" ca="1" si="320"/>
        <v>0</v>
      </c>
      <c r="N334" s="128">
        <f t="shared" ca="1" si="320"/>
        <v>0</v>
      </c>
      <c r="O334" s="129"/>
      <c r="P334" s="128">
        <f t="shared" ca="1" si="257"/>
        <v>0</v>
      </c>
      <c r="Q334" s="128">
        <f t="shared" ca="1" si="258"/>
        <v>0</v>
      </c>
      <c r="R334" s="128">
        <f t="shared" ca="1" si="259"/>
        <v>0</v>
      </c>
      <c r="S334" s="128">
        <f t="shared" ca="1" si="260"/>
        <v>0</v>
      </c>
      <c r="T334" s="128">
        <f t="shared" ca="1" si="261"/>
        <v>0</v>
      </c>
      <c r="U334" s="128">
        <f t="shared" ca="1" si="262"/>
        <v>0</v>
      </c>
      <c r="V334" s="128">
        <f t="shared" ca="1" si="263"/>
        <v>0</v>
      </c>
      <c r="W334" s="128">
        <f t="shared" ca="1" si="264"/>
        <v>0</v>
      </c>
      <c r="X334" s="128">
        <f t="shared" ca="1" si="265"/>
        <v>0</v>
      </c>
      <c r="Y334" s="128">
        <f t="shared" ca="1" si="266"/>
        <v>0</v>
      </c>
      <c r="Z334" s="128">
        <f t="shared" ca="1" si="267"/>
        <v>0</v>
      </c>
      <c r="AA334" s="134"/>
      <c r="AB334" s="128">
        <f t="shared" ca="1" si="304"/>
        <v>0</v>
      </c>
      <c r="AC334" s="128">
        <f t="shared" ca="1" si="305"/>
        <v>0</v>
      </c>
      <c r="AD334" s="128">
        <f t="shared" ca="1" si="306"/>
        <v>0</v>
      </c>
      <c r="AE334" s="128">
        <f t="shared" ca="1" si="307"/>
        <v>0</v>
      </c>
      <c r="AF334" s="128">
        <f t="shared" ca="1" si="308"/>
        <v>0</v>
      </c>
      <c r="AG334" s="128">
        <f t="shared" ca="1" si="309"/>
        <v>0</v>
      </c>
      <c r="AH334" s="128">
        <f t="shared" ca="1" si="310"/>
        <v>0</v>
      </c>
      <c r="AI334" s="128">
        <f t="shared" ca="1" si="311"/>
        <v>0</v>
      </c>
      <c r="AJ334" s="128">
        <f t="shared" ca="1" si="312"/>
        <v>0</v>
      </c>
      <c r="AK334" s="128">
        <f t="shared" ca="1" si="313"/>
        <v>0</v>
      </c>
      <c r="AL334" s="132">
        <f t="shared" ca="1" si="268"/>
        <v>0</v>
      </c>
      <c r="AM334" s="135"/>
      <c r="AN334" s="128">
        <f t="shared" ca="1" si="269"/>
        <v>0</v>
      </c>
      <c r="AO334" s="128">
        <f t="shared" ca="1" si="270"/>
        <v>0</v>
      </c>
      <c r="AP334" s="128">
        <f t="shared" ca="1" si="271"/>
        <v>0</v>
      </c>
      <c r="AQ334" s="128">
        <f t="shared" ca="1" si="272"/>
        <v>0</v>
      </c>
      <c r="AR334" s="128">
        <f t="shared" ca="1" si="273"/>
        <v>0</v>
      </c>
      <c r="AS334" s="128">
        <f t="shared" ca="1" si="274"/>
        <v>0</v>
      </c>
      <c r="AT334" s="128">
        <f t="shared" ca="1" si="275"/>
        <v>0</v>
      </c>
      <c r="AU334" s="128">
        <f t="shared" ca="1" si="276"/>
        <v>0</v>
      </c>
      <c r="AV334" s="128">
        <f t="shared" ca="1" si="277"/>
        <v>0</v>
      </c>
      <c r="AW334" s="128">
        <f t="shared" ca="1" si="278"/>
        <v>0</v>
      </c>
      <c r="AX334" s="132">
        <f t="shared" ca="1" si="314"/>
        <v>0</v>
      </c>
      <c r="AY334" s="132"/>
      <c r="AZ334" s="133">
        <f t="shared" ca="1" si="279"/>
        <v>0</v>
      </c>
      <c r="BA334" s="128">
        <f ca="1">IF(R333&lt;=0,0,IF($C334&lt;=SUM($AZ334:AZ334),0,IF(AO334+$C334-SUM($AZ334:AZ334)&gt;R333+AC334,R333+AC334-AO334,$C334-SUM($AZ334:AZ334))))</f>
        <v>0</v>
      </c>
      <c r="BB334" s="128">
        <f ca="1">IF(S333&lt;=0,0,IF($C334&lt;=SUM($AZ334:BA334),0,IF(AP334+$C334-SUM($AZ334:BA334)&gt;S333+AD334,S333+AD334-AP334,$C334-SUM($AZ334:BA334))))</f>
        <v>0</v>
      </c>
      <c r="BC334" s="128">
        <f ca="1">IF(T333&lt;=0,0,IF($C334&lt;=SUM($AZ334:BB334),0,IF(AQ334+$C334-SUM($AZ334:BB334)&gt;T333+AE334,T333+AE334-AQ334,$C334-SUM($AZ334:BB334))))</f>
        <v>0</v>
      </c>
      <c r="BD334" s="128">
        <f ca="1">IF(U333&lt;=0,0,IF($C334&lt;=SUM($AZ334:BC334),0,IF(AR334+$C334-SUM($AZ334:BC334)&gt;U333+AF334,U333+AF334-AR334,$C334-SUM($AZ334:BC334))))</f>
        <v>0</v>
      </c>
      <c r="BE334" s="128">
        <f ca="1">IF(V333&lt;=0,0,IF($C334&lt;=SUM($AZ334:BD334),0,IF(AS334+$C334-SUM($AZ334:BD334)&gt;V333+AG334,V333+AG334-AS334,$C334-SUM($AZ334:BD334))))</f>
        <v>0</v>
      </c>
      <c r="BF334" s="128">
        <f ca="1">IF(W333&lt;=0,0,IF($C334&lt;=SUM($AZ334:BE334),0,IF(AT334+$C334-SUM($AZ334:BE334)&gt;W333+AH334,W333+AH334-AT334,$C334-SUM($AZ334:BE334))))</f>
        <v>0</v>
      </c>
      <c r="BG334" s="128">
        <f ca="1">IF(X333&lt;=0,0,IF($C334&lt;=SUM($AZ334:BF334),0,IF(AU334+$C334-SUM($AZ334:BF334)&gt;X333+AI334,X333+AI334-AU334,$C334-SUM($AZ334:BF334))))</f>
        <v>0</v>
      </c>
      <c r="BH334" s="128">
        <f ca="1">IF(Y333&lt;=0,0,IF($C334&lt;=SUM($AZ334:BG334),0,IF(AV334+$C334-SUM($AZ334:BG334)&gt;Y333+AJ334,Y333+AJ334-AV334,$C334-SUM($AZ334:BG334))))</f>
        <v>0</v>
      </c>
      <c r="BI334" s="128">
        <f ca="1">IF(Z333&lt;=0,0,IF($C334&lt;=SUM($AZ334:BH334),0,IF(AW334+$C334-SUM($AZ334:BH334)&gt;Z333+AK334,Z333+AK334-AW334,$C334-SUM($AZ334:BH334))))</f>
        <v>0</v>
      </c>
    </row>
    <row r="335" spans="1:61" ht="11.1" customHeight="1" x14ac:dyDescent="0.25">
      <c r="A335" s="124" t="str">
        <f t="shared" ref="A335:A372" ca="1" si="321">IF(SUM(Q334:Z334)&lt;=0,"",A334+1)</f>
        <v/>
      </c>
      <c r="B335" s="125" t="e">
        <f t="shared" ca="1" si="256"/>
        <v>#N/A</v>
      </c>
      <c r="C335" s="126" t="str">
        <f ca="1">IF(A335="","",IF(snowball,IF(($E$5-AX335)&lt;0,0,$E$5-AX335),0)+D335)</f>
        <v/>
      </c>
      <c r="D335" s="127"/>
      <c r="E335" s="128">
        <f t="shared" ref="E335:E372" ca="1" si="322">AN335+AZ335</f>
        <v>0</v>
      </c>
      <c r="F335" s="128">
        <f t="shared" ref="F335:F372" ca="1" si="323">AO335+BA335</f>
        <v>0</v>
      </c>
      <c r="G335" s="128">
        <f t="shared" ref="G335:G372" ca="1" si="324">AP335+BB335</f>
        <v>0</v>
      </c>
      <c r="H335" s="128">
        <f t="shared" ref="H335:H372" ca="1" si="325">AQ335+BC335</f>
        <v>0</v>
      </c>
      <c r="I335" s="128">
        <f t="shared" ref="I335:I372" ca="1" si="326">AR335+BD335</f>
        <v>0</v>
      </c>
      <c r="J335" s="128">
        <f t="shared" ref="J335:J372" ca="1" si="327">AS335+BE335</f>
        <v>0</v>
      </c>
      <c r="K335" s="128">
        <f t="shared" ref="K335:K372" ca="1" si="328">AT335+BF335</f>
        <v>0</v>
      </c>
      <c r="L335" s="128">
        <f t="shared" ref="L335:L372" ca="1" si="329">AU335+BG335</f>
        <v>0</v>
      </c>
      <c r="M335" s="128">
        <f t="shared" ref="M335:M372" ca="1" si="330">AV335+BH335</f>
        <v>0</v>
      </c>
      <c r="N335" s="128">
        <f t="shared" ref="N335:N372" ca="1" si="331">AW335+BI335</f>
        <v>0</v>
      </c>
      <c r="O335" s="129"/>
      <c r="P335" s="128">
        <f t="shared" ca="1" si="257"/>
        <v>0</v>
      </c>
      <c r="Q335" s="128">
        <f t="shared" ca="1" si="258"/>
        <v>0</v>
      </c>
      <c r="R335" s="128">
        <f t="shared" ca="1" si="259"/>
        <v>0</v>
      </c>
      <c r="S335" s="128">
        <f t="shared" ca="1" si="260"/>
        <v>0</v>
      </c>
      <c r="T335" s="128">
        <f t="shared" ca="1" si="261"/>
        <v>0</v>
      </c>
      <c r="U335" s="128">
        <f t="shared" ca="1" si="262"/>
        <v>0</v>
      </c>
      <c r="V335" s="128">
        <f t="shared" ca="1" si="263"/>
        <v>0</v>
      </c>
      <c r="W335" s="128">
        <f t="shared" ca="1" si="264"/>
        <v>0</v>
      </c>
      <c r="X335" s="128">
        <f t="shared" ca="1" si="265"/>
        <v>0</v>
      </c>
      <c r="Y335" s="128">
        <f t="shared" ca="1" si="266"/>
        <v>0</v>
      </c>
      <c r="Z335" s="128">
        <f t="shared" ca="1" si="267"/>
        <v>0</v>
      </c>
      <c r="AA335" s="134"/>
      <c r="AB335" s="128">
        <f t="shared" ref="AB335:AB372" ca="1" si="332">ROUND(Q334*E$9/12,2)</f>
        <v>0</v>
      </c>
      <c r="AC335" s="128">
        <f t="shared" ref="AC335:AC372" ca="1" si="333">ROUND(R334*F$9/12,2)</f>
        <v>0</v>
      </c>
      <c r="AD335" s="128">
        <f t="shared" ref="AD335:AD372" ca="1" si="334">ROUND(S334*G$9/12,2)</f>
        <v>0</v>
      </c>
      <c r="AE335" s="128">
        <f t="shared" ref="AE335:AE372" ca="1" si="335">ROUND(T334*H$9/12,2)</f>
        <v>0</v>
      </c>
      <c r="AF335" s="128">
        <f t="shared" ref="AF335:AF372" ca="1" si="336">ROUND(U334*I$9/12,2)</f>
        <v>0</v>
      </c>
      <c r="AG335" s="128">
        <f t="shared" ref="AG335:AG372" ca="1" si="337">ROUND(V334*J$9/12,2)</f>
        <v>0</v>
      </c>
      <c r="AH335" s="128">
        <f t="shared" ref="AH335:AH372" ca="1" si="338">ROUND(W334*K$9/12,2)</f>
        <v>0</v>
      </c>
      <c r="AI335" s="128">
        <f t="shared" ref="AI335:AI372" ca="1" si="339">ROUND(X334*L$9/12,2)</f>
        <v>0</v>
      </c>
      <c r="AJ335" s="128">
        <f t="shared" ref="AJ335:AJ372" ca="1" si="340">ROUND(Y334*M$9/12,2)</f>
        <v>0</v>
      </c>
      <c r="AK335" s="128">
        <f t="shared" ref="AK335:AK372" ca="1" si="341">ROUND(Z334*N$9/12,2)</f>
        <v>0</v>
      </c>
      <c r="AL335" s="132">
        <f t="shared" ca="1" si="268"/>
        <v>0</v>
      </c>
      <c r="AM335" s="135"/>
      <c r="AN335" s="128">
        <f t="shared" ca="1" si="269"/>
        <v>0</v>
      </c>
      <c r="AO335" s="128">
        <f t="shared" ca="1" si="270"/>
        <v>0</v>
      </c>
      <c r="AP335" s="128">
        <f t="shared" ca="1" si="271"/>
        <v>0</v>
      </c>
      <c r="AQ335" s="128">
        <f t="shared" ca="1" si="272"/>
        <v>0</v>
      </c>
      <c r="AR335" s="128">
        <f t="shared" ca="1" si="273"/>
        <v>0</v>
      </c>
      <c r="AS335" s="128">
        <f t="shared" ca="1" si="274"/>
        <v>0</v>
      </c>
      <c r="AT335" s="128">
        <f t="shared" ca="1" si="275"/>
        <v>0</v>
      </c>
      <c r="AU335" s="128">
        <f t="shared" ca="1" si="276"/>
        <v>0</v>
      </c>
      <c r="AV335" s="128">
        <f t="shared" ca="1" si="277"/>
        <v>0</v>
      </c>
      <c r="AW335" s="128">
        <f t="shared" ca="1" si="278"/>
        <v>0</v>
      </c>
      <c r="AX335" s="132">
        <f t="shared" ref="AX335:AX372" ca="1" si="342">SUM(AN335:AW335)</f>
        <v>0</v>
      </c>
      <c r="AY335" s="132"/>
      <c r="AZ335" s="133">
        <f t="shared" ca="1" si="279"/>
        <v>0</v>
      </c>
      <c r="BA335" s="128">
        <f ca="1">IF(R334&lt;=0,0,IF($C335&lt;=SUM($AZ335:AZ335),0,IF(AO335+$C335-SUM($AZ335:AZ335)&gt;R334+AC335,R334+AC335-AO335,$C335-SUM($AZ335:AZ335))))</f>
        <v>0</v>
      </c>
      <c r="BB335" s="128">
        <f ca="1">IF(S334&lt;=0,0,IF($C335&lt;=SUM($AZ335:BA335),0,IF(AP335+$C335-SUM($AZ335:BA335)&gt;S334+AD335,S334+AD335-AP335,$C335-SUM($AZ335:BA335))))</f>
        <v>0</v>
      </c>
      <c r="BC335" s="128">
        <f ca="1">IF(T334&lt;=0,0,IF($C335&lt;=SUM($AZ335:BB335),0,IF(AQ335+$C335-SUM($AZ335:BB335)&gt;T334+AE335,T334+AE335-AQ335,$C335-SUM($AZ335:BB335))))</f>
        <v>0</v>
      </c>
      <c r="BD335" s="128">
        <f ca="1">IF(U334&lt;=0,0,IF($C335&lt;=SUM($AZ335:BC335),0,IF(AR335+$C335-SUM($AZ335:BC335)&gt;U334+AF335,U334+AF335-AR335,$C335-SUM($AZ335:BC335))))</f>
        <v>0</v>
      </c>
      <c r="BE335" s="128">
        <f ca="1">IF(V334&lt;=0,0,IF($C335&lt;=SUM($AZ335:BD335),0,IF(AS335+$C335-SUM($AZ335:BD335)&gt;V334+AG335,V334+AG335-AS335,$C335-SUM($AZ335:BD335))))</f>
        <v>0</v>
      </c>
      <c r="BF335" s="128">
        <f ca="1">IF(W334&lt;=0,0,IF($C335&lt;=SUM($AZ335:BE335),0,IF(AT335+$C335-SUM($AZ335:BE335)&gt;W334+AH335,W334+AH335-AT335,$C335-SUM($AZ335:BE335))))</f>
        <v>0</v>
      </c>
      <c r="BG335" s="128">
        <f ca="1">IF(X334&lt;=0,0,IF($C335&lt;=SUM($AZ335:BF335),0,IF(AU335+$C335-SUM($AZ335:BF335)&gt;X334+AI335,X334+AI335-AU335,$C335-SUM($AZ335:BF335))))</f>
        <v>0</v>
      </c>
      <c r="BH335" s="128">
        <f ca="1">IF(Y334&lt;=0,0,IF($C335&lt;=SUM($AZ335:BG335),0,IF(AV335+$C335-SUM($AZ335:BG335)&gt;Y334+AJ335,Y334+AJ335-AV335,$C335-SUM($AZ335:BG335))))</f>
        <v>0</v>
      </c>
      <c r="BI335" s="128">
        <f ca="1">IF(Z334&lt;=0,0,IF($C335&lt;=SUM($AZ335:BH335),0,IF(AW335+$C335-SUM($AZ335:BH335)&gt;Z334+AK335,Z334+AK335-AW335,$C335-SUM($AZ335:BH335))))</f>
        <v>0</v>
      </c>
    </row>
    <row r="336" spans="1:61" ht="11.1" customHeight="1" x14ac:dyDescent="0.25">
      <c r="A336" s="124" t="str">
        <f t="shared" ca="1" si="321"/>
        <v/>
      </c>
      <c r="B336" s="125" t="e">
        <f t="shared" ca="1" si="256"/>
        <v>#N/A</v>
      </c>
      <c r="C336" s="126" t="str">
        <f ca="1">IF(A336="","",IF(snowball,IF(($E$5-AX336)&lt;0,0,$E$5-AX336),0)+D336)</f>
        <v/>
      </c>
      <c r="D336" s="127"/>
      <c r="E336" s="128">
        <f t="shared" ca="1" si="322"/>
        <v>0</v>
      </c>
      <c r="F336" s="128">
        <f t="shared" ca="1" si="323"/>
        <v>0</v>
      </c>
      <c r="G336" s="128">
        <f t="shared" ca="1" si="324"/>
        <v>0</v>
      </c>
      <c r="H336" s="128">
        <f t="shared" ca="1" si="325"/>
        <v>0</v>
      </c>
      <c r="I336" s="128">
        <f t="shared" ca="1" si="326"/>
        <v>0</v>
      </c>
      <c r="J336" s="128">
        <f t="shared" ca="1" si="327"/>
        <v>0</v>
      </c>
      <c r="K336" s="128">
        <f t="shared" ca="1" si="328"/>
        <v>0</v>
      </c>
      <c r="L336" s="128">
        <f t="shared" ca="1" si="329"/>
        <v>0</v>
      </c>
      <c r="M336" s="128">
        <f t="shared" ca="1" si="330"/>
        <v>0</v>
      </c>
      <c r="N336" s="128">
        <f t="shared" ca="1" si="331"/>
        <v>0</v>
      </c>
      <c r="O336" s="129"/>
      <c r="P336" s="128">
        <f t="shared" ca="1" si="257"/>
        <v>0</v>
      </c>
      <c r="Q336" s="128">
        <f t="shared" ca="1" si="258"/>
        <v>0</v>
      </c>
      <c r="R336" s="128">
        <f t="shared" ca="1" si="259"/>
        <v>0</v>
      </c>
      <c r="S336" s="128">
        <f t="shared" ca="1" si="260"/>
        <v>0</v>
      </c>
      <c r="T336" s="128">
        <f t="shared" ca="1" si="261"/>
        <v>0</v>
      </c>
      <c r="U336" s="128">
        <f t="shared" ca="1" si="262"/>
        <v>0</v>
      </c>
      <c r="V336" s="128">
        <f t="shared" ca="1" si="263"/>
        <v>0</v>
      </c>
      <c r="W336" s="128">
        <f t="shared" ca="1" si="264"/>
        <v>0</v>
      </c>
      <c r="X336" s="128">
        <f t="shared" ca="1" si="265"/>
        <v>0</v>
      </c>
      <c r="Y336" s="128">
        <f t="shared" ca="1" si="266"/>
        <v>0</v>
      </c>
      <c r="Z336" s="128">
        <f t="shared" ca="1" si="267"/>
        <v>0</v>
      </c>
      <c r="AA336" s="134"/>
      <c r="AB336" s="128">
        <f t="shared" ca="1" si="332"/>
        <v>0</v>
      </c>
      <c r="AC336" s="128">
        <f t="shared" ca="1" si="333"/>
        <v>0</v>
      </c>
      <c r="AD336" s="128">
        <f t="shared" ca="1" si="334"/>
        <v>0</v>
      </c>
      <c r="AE336" s="128">
        <f t="shared" ca="1" si="335"/>
        <v>0</v>
      </c>
      <c r="AF336" s="128">
        <f t="shared" ca="1" si="336"/>
        <v>0</v>
      </c>
      <c r="AG336" s="128">
        <f t="shared" ca="1" si="337"/>
        <v>0</v>
      </c>
      <c r="AH336" s="128">
        <f t="shared" ca="1" si="338"/>
        <v>0</v>
      </c>
      <c r="AI336" s="128">
        <f t="shared" ca="1" si="339"/>
        <v>0</v>
      </c>
      <c r="AJ336" s="128">
        <f t="shared" ca="1" si="340"/>
        <v>0</v>
      </c>
      <c r="AK336" s="128">
        <f t="shared" ca="1" si="341"/>
        <v>0</v>
      </c>
      <c r="AL336" s="132">
        <f t="shared" ca="1" si="268"/>
        <v>0</v>
      </c>
      <c r="AM336" s="135"/>
      <c r="AN336" s="128">
        <f t="shared" ca="1" si="269"/>
        <v>0</v>
      </c>
      <c r="AO336" s="128">
        <f t="shared" ca="1" si="270"/>
        <v>0</v>
      </c>
      <c r="AP336" s="128">
        <f t="shared" ca="1" si="271"/>
        <v>0</v>
      </c>
      <c r="AQ336" s="128">
        <f t="shared" ca="1" si="272"/>
        <v>0</v>
      </c>
      <c r="AR336" s="128">
        <f t="shared" ca="1" si="273"/>
        <v>0</v>
      </c>
      <c r="AS336" s="128">
        <f t="shared" ca="1" si="274"/>
        <v>0</v>
      </c>
      <c r="AT336" s="128">
        <f t="shared" ca="1" si="275"/>
        <v>0</v>
      </c>
      <c r="AU336" s="128">
        <f t="shared" ca="1" si="276"/>
        <v>0</v>
      </c>
      <c r="AV336" s="128">
        <f t="shared" ca="1" si="277"/>
        <v>0</v>
      </c>
      <c r="AW336" s="128">
        <f t="shared" ca="1" si="278"/>
        <v>0</v>
      </c>
      <c r="AX336" s="132">
        <f t="shared" ca="1" si="342"/>
        <v>0</v>
      </c>
      <c r="AY336" s="132"/>
      <c r="AZ336" s="133">
        <f t="shared" ca="1" si="279"/>
        <v>0</v>
      </c>
      <c r="BA336" s="128">
        <f ca="1">IF(R335&lt;=0,0,IF($C336&lt;=SUM($AZ336:AZ336),0,IF(AO336+$C336-SUM($AZ336:AZ336)&gt;R335+AC336,R335+AC336-AO336,$C336-SUM($AZ336:AZ336))))</f>
        <v>0</v>
      </c>
      <c r="BB336" s="128">
        <f ca="1">IF(S335&lt;=0,0,IF($C336&lt;=SUM($AZ336:BA336),0,IF(AP336+$C336-SUM($AZ336:BA336)&gt;S335+AD336,S335+AD336-AP336,$C336-SUM($AZ336:BA336))))</f>
        <v>0</v>
      </c>
      <c r="BC336" s="128">
        <f ca="1">IF(T335&lt;=0,0,IF($C336&lt;=SUM($AZ336:BB336),0,IF(AQ336+$C336-SUM($AZ336:BB336)&gt;T335+AE336,T335+AE336-AQ336,$C336-SUM($AZ336:BB336))))</f>
        <v>0</v>
      </c>
      <c r="BD336" s="128">
        <f ca="1">IF(U335&lt;=0,0,IF($C336&lt;=SUM($AZ336:BC336),0,IF(AR336+$C336-SUM($AZ336:BC336)&gt;U335+AF336,U335+AF336-AR336,$C336-SUM($AZ336:BC336))))</f>
        <v>0</v>
      </c>
      <c r="BE336" s="128">
        <f ca="1">IF(V335&lt;=0,0,IF($C336&lt;=SUM($AZ336:BD336),0,IF(AS336+$C336-SUM($AZ336:BD336)&gt;V335+AG336,V335+AG336-AS336,$C336-SUM($AZ336:BD336))))</f>
        <v>0</v>
      </c>
      <c r="BF336" s="128">
        <f ca="1">IF(W335&lt;=0,0,IF($C336&lt;=SUM($AZ336:BE336),0,IF(AT336+$C336-SUM($AZ336:BE336)&gt;W335+AH336,W335+AH336-AT336,$C336-SUM($AZ336:BE336))))</f>
        <v>0</v>
      </c>
      <c r="BG336" s="128">
        <f ca="1">IF(X335&lt;=0,0,IF($C336&lt;=SUM($AZ336:BF336),0,IF(AU336+$C336-SUM($AZ336:BF336)&gt;X335+AI336,X335+AI336-AU336,$C336-SUM($AZ336:BF336))))</f>
        <v>0</v>
      </c>
      <c r="BH336" s="128">
        <f ca="1">IF(Y335&lt;=0,0,IF($C336&lt;=SUM($AZ336:BG336),0,IF(AV336+$C336-SUM($AZ336:BG336)&gt;Y335+AJ336,Y335+AJ336-AV336,$C336-SUM($AZ336:BG336))))</f>
        <v>0</v>
      </c>
      <c r="BI336" s="128">
        <f ca="1">IF(Z335&lt;=0,0,IF($C336&lt;=SUM($AZ336:BH336),0,IF(AW336+$C336-SUM($AZ336:BH336)&gt;Z335+AK336,Z335+AK336-AW336,$C336-SUM($AZ336:BH336))))</f>
        <v>0</v>
      </c>
    </row>
    <row r="337" spans="1:61" ht="11.1" customHeight="1" x14ac:dyDescent="0.25">
      <c r="A337" s="124" t="str">
        <f t="shared" ca="1" si="321"/>
        <v/>
      </c>
      <c r="B337" s="125" t="e">
        <f t="shared" ca="1" si="256"/>
        <v>#N/A</v>
      </c>
      <c r="C337" s="126" t="str">
        <f ca="1">IF(A337="","",IF(snowball,IF(($E$5-AX337)&lt;0,0,$E$5-AX337),0)+D337)</f>
        <v/>
      </c>
      <c r="D337" s="127"/>
      <c r="E337" s="128">
        <f t="shared" ca="1" si="322"/>
        <v>0</v>
      </c>
      <c r="F337" s="128">
        <f t="shared" ca="1" si="323"/>
        <v>0</v>
      </c>
      <c r="G337" s="128">
        <f t="shared" ca="1" si="324"/>
        <v>0</v>
      </c>
      <c r="H337" s="128">
        <f t="shared" ca="1" si="325"/>
        <v>0</v>
      </c>
      <c r="I337" s="128">
        <f t="shared" ca="1" si="326"/>
        <v>0</v>
      </c>
      <c r="J337" s="128">
        <f t="shared" ca="1" si="327"/>
        <v>0</v>
      </c>
      <c r="K337" s="128">
        <f t="shared" ca="1" si="328"/>
        <v>0</v>
      </c>
      <c r="L337" s="128">
        <f t="shared" ca="1" si="329"/>
        <v>0</v>
      </c>
      <c r="M337" s="128">
        <f t="shared" ca="1" si="330"/>
        <v>0</v>
      </c>
      <c r="N337" s="128">
        <f t="shared" ca="1" si="331"/>
        <v>0</v>
      </c>
      <c r="O337" s="129"/>
      <c r="P337" s="128">
        <f t="shared" ca="1" si="257"/>
        <v>0</v>
      </c>
      <c r="Q337" s="128">
        <f t="shared" ca="1" si="258"/>
        <v>0</v>
      </c>
      <c r="R337" s="128">
        <f t="shared" ca="1" si="259"/>
        <v>0</v>
      </c>
      <c r="S337" s="128">
        <f t="shared" ca="1" si="260"/>
        <v>0</v>
      </c>
      <c r="T337" s="128">
        <f t="shared" ca="1" si="261"/>
        <v>0</v>
      </c>
      <c r="U337" s="128">
        <f t="shared" ca="1" si="262"/>
        <v>0</v>
      </c>
      <c r="V337" s="128">
        <f t="shared" ca="1" si="263"/>
        <v>0</v>
      </c>
      <c r="W337" s="128">
        <f t="shared" ca="1" si="264"/>
        <v>0</v>
      </c>
      <c r="X337" s="128">
        <f t="shared" ca="1" si="265"/>
        <v>0</v>
      </c>
      <c r="Y337" s="128">
        <f t="shared" ca="1" si="266"/>
        <v>0</v>
      </c>
      <c r="Z337" s="128">
        <f t="shared" ca="1" si="267"/>
        <v>0</v>
      </c>
      <c r="AA337" s="134"/>
      <c r="AB337" s="128">
        <f t="shared" ca="1" si="332"/>
        <v>0</v>
      </c>
      <c r="AC337" s="128">
        <f t="shared" ca="1" si="333"/>
        <v>0</v>
      </c>
      <c r="AD337" s="128">
        <f t="shared" ca="1" si="334"/>
        <v>0</v>
      </c>
      <c r="AE337" s="128">
        <f t="shared" ca="1" si="335"/>
        <v>0</v>
      </c>
      <c r="AF337" s="128">
        <f t="shared" ca="1" si="336"/>
        <v>0</v>
      </c>
      <c r="AG337" s="128">
        <f t="shared" ca="1" si="337"/>
        <v>0</v>
      </c>
      <c r="AH337" s="128">
        <f t="shared" ca="1" si="338"/>
        <v>0</v>
      </c>
      <c r="AI337" s="128">
        <f t="shared" ca="1" si="339"/>
        <v>0</v>
      </c>
      <c r="AJ337" s="128">
        <f t="shared" ca="1" si="340"/>
        <v>0</v>
      </c>
      <c r="AK337" s="128">
        <f t="shared" ca="1" si="341"/>
        <v>0</v>
      </c>
      <c r="AL337" s="132">
        <f t="shared" ca="1" si="268"/>
        <v>0</v>
      </c>
      <c r="AM337" s="135"/>
      <c r="AN337" s="128">
        <f t="shared" ca="1" si="269"/>
        <v>0</v>
      </c>
      <c r="AO337" s="128">
        <f t="shared" ca="1" si="270"/>
        <v>0</v>
      </c>
      <c r="AP337" s="128">
        <f t="shared" ca="1" si="271"/>
        <v>0</v>
      </c>
      <c r="AQ337" s="128">
        <f t="shared" ca="1" si="272"/>
        <v>0</v>
      </c>
      <c r="AR337" s="128">
        <f t="shared" ca="1" si="273"/>
        <v>0</v>
      </c>
      <c r="AS337" s="128">
        <f t="shared" ca="1" si="274"/>
        <v>0</v>
      </c>
      <c r="AT337" s="128">
        <f t="shared" ca="1" si="275"/>
        <v>0</v>
      </c>
      <c r="AU337" s="128">
        <f t="shared" ca="1" si="276"/>
        <v>0</v>
      </c>
      <c r="AV337" s="128">
        <f t="shared" ca="1" si="277"/>
        <v>0</v>
      </c>
      <c r="AW337" s="128">
        <f t="shared" ca="1" si="278"/>
        <v>0</v>
      </c>
      <c r="AX337" s="132">
        <f t="shared" ca="1" si="342"/>
        <v>0</v>
      </c>
      <c r="AY337" s="132"/>
      <c r="AZ337" s="133">
        <f t="shared" ca="1" si="279"/>
        <v>0</v>
      </c>
      <c r="BA337" s="128">
        <f ca="1">IF(R336&lt;=0,0,IF($C337&lt;=SUM($AZ337:AZ337),0,IF(AO337+$C337-SUM($AZ337:AZ337)&gt;R336+AC337,R336+AC337-AO337,$C337-SUM($AZ337:AZ337))))</f>
        <v>0</v>
      </c>
      <c r="BB337" s="128">
        <f ca="1">IF(S336&lt;=0,0,IF($C337&lt;=SUM($AZ337:BA337),0,IF(AP337+$C337-SUM($AZ337:BA337)&gt;S336+AD337,S336+AD337-AP337,$C337-SUM($AZ337:BA337))))</f>
        <v>0</v>
      </c>
      <c r="BC337" s="128">
        <f ca="1">IF(T336&lt;=0,0,IF($C337&lt;=SUM($AZ337:BB337),0,IF(AQ337+$C337-SUM($AZ337:BB337)&gt;T336+AE337,T336+AE337-AQ337,$C337-SUM($AZ337:BB337))))</f>
        <v>0</v>
      </c>
      <c r="BD337" s="128">
        <f ca="1">IF(U336&lt;=0,0,IF($C337&lt;=SUM($AZ337:BC337),0,IF(AR337+$C337-SUM($AZ337:BC337)&gt;U336+AF337,U336+AF337-AR337,$C337-SUM($AZ337:BC337))))</f>
        <v>0</v>
      </c>
      <c r="BE337" s="128">
        <f ca="1">IF(V336&lt;=0,0,IF($C337&lt;=SUM($AZ337:BD337),0,IF(AS337+$C337-SUM($AZ337:BD337)&gt;V336+AG337,V336+AG337-AS337,$C337-SUM($AZ337:BD337))))</f>
        <v>0</v>
      </c>
      <c r="BF337" s="128">
        <f ca="1">IF(W336&lt;=0,0,IF($C337&lt;=SUM($AZ337:BE337),0,IF(AT337+$C337-SUM($AZ337:BE337)&gt;W336+AH337,W336+AH337-AT337,$C337-SUM($AZ337:BE337))))</f>
        <v>0</v>
      </c>
      <c r="BG337" s="128">
        <f ca="1">IF(X336&lt;=0,0,IF($C337&lt;=SUM($AZ337:BF337),0,IF(AU337+$C337-SUM($AZ337:BF337)&gt;X336+AI337,X336+AI337-AU337,$C337-SUM($AZ337:BF337))))</f>
        <v>0</v>
      </c>
      <c r="BH337" s="128">
        <f ca="1">IF(Y336&lt;=0,0,IF($C337&lt;=SUM($AZ337:BG337),0,IF(AV337+$C337-SUM($AZ337:BG337)&gt;Y336+AJ337,Y336+AJ337-AV337,$C337-SUM($AZ337:BG337))))</f>
        <v>0</v>
      </c>
      <c r="BI337" s="128">
        <f ca="1">IF(Z336&lt;=0,0,IF($C337&lt;=SUM($AZ337:BH337),0,IF(AW337+$C337-SUM($AZ337:BH337)&gt;Z336+AK337,Z336+AK337-AW337,$C337-SUM($AZ337:BH337))))</f>
        <v>0</v>
      </c>
    </row>
    <row r="338" spans="1:61" ht="11.1" customHeight="1" x14ac:dyDescent="0.25">
      <c r="A338" s="124" t="str">
        <f t="shared" ca="1" si="321"/>
        <v/>
      </c>
      <c r="B338" s="125" t="e">
        <f t="shared" ca="1" si="256"/>
        <v>#N/A</v>
      </c>
      <c r="C338" s="126" t="str">
        <f ca="1">IF(A338="","",IF(snowball,IF(($E$5-AX338)&lt;0,0,$E$5-AX338),0)+D338)</f>
        <v/>
      </c>
      <c r="D338" s="127"/>
      <c r="E338" s="128">
        <f t="shared" ca="1" si="322"/>
        <v>0</v>
      </c>
      <c r="F338" s="128">
        <f t="shared" ca="1" si="323"/>
        <v>0</v>
      </c>
      <c r="G338" s="128">
        <f t="shared" ca="1" si="324"/>
        <v>0</v>
      </c>
      <c r="H338" s="128">
        <f t="shared" ca="1" si="325"/>
        <v>0</v>
      </c>
      <c r="I338" s="128">
        <f t="shared" ca="1" si="326"/>
        <v>0</v>
      </c>
      <c r="J338" s="128">
        <f t="shared" ca="1" si="327"/>
        <v>0</v>
      </c>
      <c r="K338" s="128">
        <f t="shared" ca="1" si="328"/>
        <v>0</v>
      </c>
      <c r="L338" s="128">
        <f t="shared" ca="1" si="329"/>
        <v>0</v>
      </c>
      <c r="M338" s="128">
        <f t="shared" ca="1" si="330"/>
        <v>0</v>
      </c>
      <c r="N338" s="128">
        <f t="shared" ca="1" si="331"/>
        <v>0</v>
      </c>
      <c r="O338" s="129"/>
      <c r="P338" s="128">
        <f t="shared" ca="1" si="257"/>
        <v>0</v>
      </c>
      <c r="Q338" s="128">
        <f t="shared" ca="1" si="258"/>
        <v>0</v>
      </c>
      <c r="R338" s="128">
        <f t="shared" ca="1" si="259"/>
        <v>0</v>
      </c>
      <c r="S338" s="128">
        <f t="shared" ca="1" si="260"/>
        <v>0</v>
      </c>
      <c r="T338" s="128">
        <f t="shared" ca="1" si="261"/>
        <v>0</v>
      </c>
      <c r="U338" s="128">
        <f t="shared" ca="1" si="262"/>
        <v>0</v>
      </c>
      <c r="V338" s="128">
        <f t="shared" ca="1" si="263"/>
        <v>0</v>
      </c>
      <c r="W338" s="128">
        <f t="shared" ca="1" si="264"/>
        <v>0</v>
      </c>
      <c r="X338" s="128">
        <f t="shared" ca="1" si="265"/>
        <v>0</v>
      </c>
      <c r="Y338" s="128">
        <f t="shared" ca="1" si="266"/>
        <v>0</v>
      </c>
      <c r="Z338" s="128">
        <f t="shared" ca="1" si="267"/>
        <v>0</v>
      </c>
      <c r="AA338" s="134"/>
      <c r="AB338" s="128">
        <f t="shared" ca="1" si="332"/>
        <v>0</v>
      </c>
      <c r="AC338" s="128">
        <f t="shared" ca="1" si="333"/>
        <v>0</v>
      </c>
      <c r="AD338" s="128">
        <f t="shared" ca="1" si="334"/>
        <v>0</v>
      </c>
      <c r="AE338" s="128">
        <f t="shared" ca="1" si="335"/>
        <v>0</v>
      </c>
      <c r="AF338" s="128">
        <f t="shared" ca="1" si="336"/>
        <v>0</v>
      </c>
      <c r="AG338" s="128">
        <f t="shared" ca="1" si="337"/>
        <v>0</v>
      </c>
      <c r="AH338" s="128">
        <f t="shared" ca="1" si="338"/>
        <v>0</v>
      </c>
      <c r="AI338" s="128">
        <f t="shared" ca="1" si="339"/>
        <v>0</v>
      </c>
      <c r="AJ338" s="128">
        <f t="shared" ca="1" si="340"/>
        <v>0</v>
      </c>
      <c r="AK338" s="128">
        <f t="shared" ca="1" si="341"/>
        <v>0</v>
      </c>
      <c r="AL338" s="132">
        <f t="shared" ca="1" si="268"/>
        <v>0</v>
      </c>
      <c r="AM338" s="135"/>
      <c r="AN338" s="128">
        <f t="shared" ca="1" si="269"/>
        <v>0</v>
      </c>
      <c r="AO338" s="128">
        <f t="shared" ca="1" si="270"/>
        <v>0</v>
      </c>
      <c r="AP338" s="128">
        <f t="shared" ca="1" si="271"/>
        <v>0</v>
      </c>
      <c r="AQ338" s="128">
        <f t="shared" ca="1" si="272"/>
        <v>0</v>
      </c>
      <c r="AR338" s="128">
        <f t="shared" ca="1" si="273"/>
        <v>0</v>
      </c>
      <c r="AS338" s="128">
        <f t="shared" ca="1" si="274"/>
        <v>0</v>
      </c>
      <c r="AT338" s="128">
        <f t="shared" ca="1" si="275"/>
        <v>0</v>
      </c>
      <c r="AU338" s="128">
        <f t="shared" ca="1" si="276"/>
        <v>0</v>
      </c>
      <c r="AV338" s="128">
        <f t="shared" ca="1" si="277"/>
        <v>0</v>
      </c>
      <c r="AW338" s="128">
        <f t="shared" ca="1" si="278"/>
        <v>0</v>
      </c>
      <c r="AX338" s="132">
        <f t="shared" ca="1" si="342"/>
        <v>0</v>
      </c>
      <c r="AY338" s="132"/>
      <c r="AZ338" s="133">
        <f t="shared" ca="1" si="279"/>
        <v>0</v>
      </c>
      <c r="BA338" s="128">
        <f ca="1">IF(R337&lt;=0,0,IF($C338&lt;=SUM($AZ338:AZ338),0,IF(AO338+$C338-SUM($AZ338:AZ338)&gt;R337+AC338,R337+AC338-AO338,$C338-SUM($AZ338:AZ338))))</f>
        <v>0</v>
      </c>
      <c r="BB338" s="128">
        <f ca="1">IF(S337&lt;=0,0,IF($C338&lt;=SUM($AZ338:BA338),0,IF(AP338+$C338-SUM($AZ338:BA338)&gt;S337+AD338,S337+AD338-AP338,$C338-SUM($AZ338:BA338))))</f>
        <v>0</v>
      </c>
      <c r="BC338" s="128">
        <f ca="1">IF(T337&lt;=0,0,IF($C338&lt;=SUM($AZ338:BB338),0,IF(AQ338+$C338-SUM($AZ338:BB338)&gt;T337+AE338,T337+AE338-AQ338,$C338-SUM($AZ338:BB338))))</f>
        <v>0</v>
      </c>
      <c r="BD338" s="128">
        <f ca="1">IF(U337&lt;=0,0,IF($C338&lt;=SUM($AZ338:BC338),0,IF(AR338+$C338-SUM($AZ338:BC338)&gt;U337+AF338,U337+AF338-AR338,$C338-SUM($AZ338:BC338))))</f>
        <v>0</v>
      </c>
      <c r="BE338" s="128">
        <f ca="1">IF(V337&lt;=0,0,IF($C338&lt;=SUM($AZ338:BD338),0,IF(AS338+$C338-SUM($AZ338:BD338)&gt;V337+AG338,V337+AG338-AS338,$C338-SUM($AZ338:BD338))))</f>
        <v>0</v>
      </c>
      <c r="BF338" s="128">
        <f ca="1">IF(W337&lt;=0,0,IF($C338&lt;=SUM($AZ338:BE338),0,IF(AT338+$C338-SUM($AZ338:BE338)&gt;W337+AH338,W337+AH338-AT338,$C338-SUM($AZ338:BE338))))</f>
        <v>0</v>
      </c>
      <c r="BG338" s="128">
        <f ca="1">IF(X337&lt;=0,0,IF($C338&lt;=SUM($AZ338:BF338),0,IF(AU338+$C338-SUM($AZ338:BF338)&gt;X337+AI338,X337+AI338-AU338,$C338-SUM($AZ338:BF338))))</f>
        <v>0</v>
      </c>
      <c r="BH338" s="128">
        <f ca="1">IF(Y337&lt;=0,0,IF($C338&lt;=SUM($AZ338:BG338),0,IF(AV338+$C338-SUM($AZ338:BG338)&gt;Y337+AJ338,Y337+AJ338-AV338,$C338-SUM($AZ338:BG338))))</f>
        <v>0</v>
      </c>
      <c r="BI338" s="128">
        <f ca="1">IF(Z337&lt;=0,0,IF($C338&lt;=SUM($AZ338:BH338),0,IF(AW338+$C338-SUM($AZ338:BH338)&gt;Z337+AK338,Z337+AK338-AW338,$C338-SUM($AZ338:BH338))))</f>
        <v>0</v>
      </c>
    </row>
    <row r="339" spans="1:61" ht="11.1" customHeight="1" x14ac:dyDescent="0.25">
      <c r="A339" s="124" t="str">
        <f t="shared" ca="1" si="321"/>
        <v/>
      </c>
      <c r="B339" s="125" t="e">
        <f t="shared" ca="1" si="256"/>
        <v>#N/A</v>
      </c>
      <c r="C339" s="126" t="str">
        <f ca="1">IF(A339="","",IF(snowball,IF(($E$5-AX339)&lt;0,0,$E$5-AX339),0)+D339)</f>
        <v/>
      </c>
      <c r="D339" s="127"/>
      <c r="E339" s="128">
        <f t="shared" ca="1" si="322"/>
        <v>0</v>
      </c>
      <c r="F339" s="128">
        <f t="shared" ca="1" si="323"/>
        <v>0</v>
      </c>
      <c r="G339" s="128">
        <f t="shared" ca="1" si="324"/>
        <v>0</v>
      </c>
      <c r="H339" s="128">
        <f t="shared" ca="1" si="325"/>
        <v>0</v>
      </c>
      <c r="I339" s="128">
        <f t="shared" ca="1" si="326"/>
        <v>0</v>
      </c>
      <c r="J339" s="128">
        <f t="shared" ca="1" si="327"/>
        <v>0</v>
      </c>
      <c r="K339" s="128">
        <f t="shared" ca="1" si="328"/>
        <v>0</v>
      </c>
      <c r="L339" s="128">
        <f t="shared" ca="1" si="329"/>
        <v>0</v>
      </c>
      <c r="M339" s="128">
        <f t="shared" ca="1" si="330"/>
        <v>0</v>
      </c>
      <c r="N339" s="128">
        <f t="shared" ca="1" si="331"/>
        <v>0</v>
      </c>
      <c r="O339" s="129"/>
      <c r="P339" s="128">
        <f t="shared" ca="1" si="257"/>
        <v>0</v>
      </c>
      <c r="Q339" s="128">
        <f t="shared" ca="1" si="258"/>
        <v>0</v>
      </c>
      <c r="R339" s="128">
        <f t="shared" ca="1" si="259"/>
        <v>0</v>
      </c>
      <c r="S339" s="128">
        <f t="shared" ca="1" si="260"/>
        <v>0</v>
      </c>
      <c r="T339" s="128">
        <f t="shared" ca="1" si="261"/>
        <v>0</v>
      </c>
      <c r="U339" s="128">
        <f t="shared" ca="1" si="262"/>
        <v>0</v>
      </c>
      <c r="V339" s="128">
        <f t="shared" ca="1" si="263"/>
        <v>0</v>
      </c>
      <c r="W339" s="128">
        <f t="shared" ca="1" si="264"/>
        <v>0</v>
      </c>
      <c r="X339" s="128">
        <f t="shared" ca="1" si="265"/>
        <v>0</v>
      </c>
      <c r="Y339" s="128">
        <f t="shared" ca="1" si="266"/>
        <v>0</v>
      </c>
      <c r="Z339" s="128">
        <f t="shared" ca="1" si="267"/>
        <v>0</v>
      </c>
      <c r="AA339" s="134"/>
      <c r="AB339" s="128">
        <f t="shared" ca="1" si="332"/>
        <v>0</v>
      </c>
      <c r="AC339" s="128">
        <f t="shared" ca="1" si="333"/>
        <v>0</v>
      </c>
      <c r="AD339" s="128">
        <f t="shared" ca="1" si="334"/>
        <v>0</v>
      </c>
      <c r="AE339" s="128">
        <f t="shared" ca="1" si="335"/>
        <v>0</v>
      </c>
      <c r="AF339" s="128">
        <f t="shared" ca="1" si="336"/>
        <v>0</v>
      </c>
      <c r="AG339" s="128">
        <f t="shared" ca="1" si="337"/>
        <v>0</v>
      </c>
      <c r="AH339" s="128">
        <f t="shared" ca="1" si="338"/>
        <v>0</v>
      </c>
      <c r="AI339" s="128">
        <f t="shared" ca="1" si="339"/>
        <v>0</v>
      </c>
      <c r="AJ339" s="128">
        <f t="shared" ca="1" si="340"/>
        <v>0</v>
      </c>
      <c r="AK339" s="128">
        <f t="shared" ca="1" si="341"/>
        <v>0</v>
      </c>
      <c r="AL339" s="132">
        <f t="shared" ca="1" si="268"/>
        <v>0</v>
      </c>
      <c r="AM339" s="135"/>
      <c r="AN339" s="128">
        <f t="shared" ca="1" si="269"/>
        <v>0</v>
      </c>
      <c r="AO339" s="128">
        <f t="shared" ca="1" si="270"/>
        <v>0</v>
      </c>
      <c r="AP339" s="128">
        <f t="shared" ca="1" si="271"/>
        <v>0</v>
      </c>
      <c r="AQ339" s="128">
        <f t="shared" ca="1" si="272"/>
        <v>0</v>
      </c>
      <c r="AR339" s="128">
        <f t="shared" ca="1" si="273"/>
        <v>0</v>
      </c>
      <c r="AS339" s="128">
        <f t="shared" ca="1" si="274"/>
        <v>0</v>
      </c>
      <c r="AT339" s="128">
        <f t="shared" ca="1" si="275"/>
        <v>0</v>
      </c>
      <c r="AU339" s="128">
        <f t="shared" ca="1" si="276"/>
        <v>0</v>
      </c>
      <c r="AV339" s="128">
        <f t="shared" ca="1" si="277"/>
        <v>0</v>
      </c>
      <c r="AW339" s="128">
        <f t="shared" ca="1" si="278"/>
        <v>0</v>
      </c>
      <c r="AX339" s="132">
        <f t="shared" ca="1" si="342"/>
        <v>0</v>
      </c>
      <c r="AY339" s="132"/>
      <c r="AZ339" s="133">
        <f t="shared" ca="1" si="279"/>
        <v>0</v>
      </c>
      <c r="BA339" s="128">
        <f ca="1">IF(R338&lt;=0,0,IF($C339&lt;=SUM($AZ339:AZ339),0,IF(AO339+$C339-SUM($AZ339:AZ339)&gt;R338+AC339,R338+AC339-AO339,$C339-SUM($AZ339:AZ339))))</f>
        <v>0</v>
      </c>
      <c r="BB339" s="128">
        <f ca="1">IF(S338&lt;=0,0,IF($C339&lt;=SUM($AZ339:BA339),0,IF(AP339+$C339-SUM($AZ339:BA339)&gt;S338+AD339,S338+AD339-AP339,$C339-SUM($AZ339:BA339))))</f>
        <v>0</v>
      </c>
      <c r="BC339" s="128">
        <f ca="1">IF(T338&lt;=0,0,IF($C339&lt;=SUM($AZ339:BB339),0,IF(AQ339+$C339-SUM($AZ339:BB339)&gt;T338+AE339,T338+AE339-AQ339,$C339-SUM($AZ339:BB339))))</f>
        <v>0</v>
      </c>
      <c r="BD339" s="128">
        <f ca="1">IF(U338&lt;=0,0,IF($C339&lt;=SUM($AZ339:BC339),0,IF(AR339+$C339-SUM($AZ339:BC339)&gt;U338+AF339,U338+AF339-AR339,$C339-SUM($AZ339:BC339))))</f>
        <v>0</v>
      </c>
      <c r="BE339" s="128">
        <f ca="1">IF(V338&lt;=0,0,IF($C339&lt;=SUM($AZ339:BD339),0,IF(AS339+$C339-SUM($AZ339:BD339)&gt;V338+AG339,V338+AG339-AS339,$C339-SUM($AZ339:BD339))))</f>
        <v>0</v>
      </c>
      <c r="BF339" s="128">
        <f ca="1">IF(W338&lt;=0,0,IF($C339&lt;=SUM($AZ339:BE339),0,IF(AT339+$C339-SUM($AZ339:BE339)&gt;W338+AH339,W338+AH339-AT339,$C339-SUM($AZ339:BE339))))</f>
        <v>0</v>
      </c>
      <c r="BG339" s="128">
        <f ca="1">IF(X338&lt;=0,0,IF($C339&lt;=SUM($AZ339:BF339),0,IF(AU339+$C339-SUM($AZ339:BF339)&gt;X338+AI339,X338+AI339-AU339,$C339-SUM($AZ339:BF339))))</f>
        <v>0</v>
      </c>
      <c r="BH339" s="128">
        <f ca="1">IF(Y338&lt;=0,0,IF($C339&lt;=SUM($AZ339:BG339),0,IF(AV339+$C339-SUM($AZ339:BG339)&gt;Y338+AJ339,Y338+AJ339-AV339,$C339-SUM($AZ339:BG339))))</f>
        <v>0</v>
      </c>
      <c r="BI339" s="128">
        <f ca="1">IF(Z338&lt;=0,0,IF($C339&lt;=SUM($AZ339:BH339),0,IF(AW339+$C339-SUM($AZ339:BH339)&gt;Z338+AK339,Z338+AK339-AW339,$C339-SUM($AZ339:BH339))))</f>
        <v>0</v>
      </c>
    </row>
    <row r="340" spans="1:61" ht="11.1" customHeight="1" x14ac:dyDescent="0.25">
      <c r="A340" s="124" t="str">
        <f t="shared" ca="1" si="321"/>
        <v/>
      </c>
      <c r="B340" s="125" t="e">
        <f t="shared" ca="1" si="256"/>
        <v>#N/A</v>
      </c>
      <c r="C340" s="126" t="str">
        <f ca="1">IF(A340="","",IF(snowball,IF(($E$5-AX340)&lt;0,0,$E$5-AX340),0)+D340)</f>
        <v/>
      </c>
      <c r="D340" s="127"/>
      <c r="E340" s="128">
        <f t="shared" ca="1" si="322"/>
        <v>0</v>
      </c>
      <c r="F340" s="128">
        <f t="shared" ca="1" si="323"/>
        <v>0</v>
      </c>
      <c r="G340" s="128">
        <f t="shared" ca="1" si="324"/>
        <v>0</v>
      </c>
      <c r="H340" s="128">
        <f t="shared" ca="1" si="325"/>
        <v>0</v>
      </c>
      <c r="I340" s="128">
        <f t="shared" ca="1" si="326"/>
        <v>0</v>
      </c>
      <c r="J340" s="128">
        <f t="shared" ca="1" si="327"/>
        <v>0</v>
      </c>
      <c r="K340" s="128">
        <f t="shared" ca="1" si="328"/>
        <v>0</v>
      </c>
      <c r="L340" s="128">
        <f t="shared" ca="1" si="329"/>
        <v>0</v>
      </c>
      <c r="M340" s="128">
        <f t="shared" ca="1" si="330"/>
        <v>0</v>
      </c>
      <c r="N340" s="128">
        <f t="shared" ca="1" si="331"/>
        <v>0</v>
      </c>
      <c r="O340" s="129"/>
      <c r="P340" s="128">
        <f t="shared" ca="1" si="257"/>
        <v>0</v>
      </c>
      <c r="Q340" s="128">
        <f t="shared" ca="1" si="258"/>
        <v>0</v>
      </c>
      <c r="R340" s="128">
        <f t="shared" ca="1" si="259"/>
        <v>0</v>
      </c>
      <c r="S340" s="128">
        <f t="shared" ca="1" si="260"/>
        <v>0</v>
      </c>
      <c r="T340" s="128">
        <f t="shared" ca="1" si="261"/>
        <v>0</v>
      </c>
      <c r="U340" s="128">
        <f t="shared" ca="1" si="262"/>
        <v>0</v>
      </c>
      <c r="V340" s="128">
        <f t="shared" ca="1" si="263"/>
        <v>0</v>
      </c>
      <c r="W340" s="128">
        <f t="shared" ca="1" si="264"/>
        <v>0</v>
      </c>
      <c r="X340" s="128">
        <f t="shared" ca="1" si="265"/>
        <v>0</v>
      </c>
      <c r="Y340" s="128">
        <f t="shared" ca="1" si="266"/>
        <v>0</v>
      </c>
      <c r="Z340" s="128">
        <f t="shared" ca="1" si="267"/>
        <v>0</v>
      </c>
      <c r="AA340" s="134"/>
      <c r="AB340" s="128">
        <f t="shared" ca="1" si="332"/>
        <v>0</v>
      </c>
      <c r="AC340" s="128">
        <f t="shared" ca="1" si="333"/>
        <v>0</v>
      </c>
      <c r="AD340" s="128">
        <f t="shared" ca="1" si="334"/>
        <v>0</v>
      </c>
      <c r="AE340" s="128">
        <f t="shared" ca="1" si="335"/>
        <v>0</v>
      </c>
      <c r="AF340" s="128">
        <f t="shared" ca="1" si="336"/>
        <v>0</v>
      </c>
      <c r="AG340" s="128">
        <f t="shared" ca="1" si="337"/>
        <v>0</v>
      </c>
      <c r="AH340" s="128">
        <f t="shared" ca="1" si="338"/>
        <v>0</v>
      </c>
      <c r="AI340" s="128">
        <f t="shared" ca="1" si="339"/>
        <v>0</v>
      </c>
      <c r="AJ340" s="128">
        <f t="shared" ca="1" si="340"/>
        <v>0</v>
      </c>
      <c r="AK340" s="128">
        <f t="shared" ca="1" si="341"/>
        <v>0</v>
      </c>
      <c r="AL340" s="132">
        <f t="shared" ca="1" si="268"/>
        <v>0</v>
      </c>
      <c r="AM340" s="135"/>
      <c r="AN340" s="128">
        <f t="shared" ca="1" si="269"/>
        <v>0</v>
      </c>
      <c r="AO340" s="128">
        <f t="shared" ca="1" si="270"/>
        <v>0</v>
      </c>
      <c r="AP340" s="128">
        <f t="shared" ca="1" si="271"/>
        <v>0</v>
      </c>
      <c r="AQ340" s="128">
        <f t="shared" ca="1" si="272"/>
        <v>0</v>
      </c>
      <c r="AR340" s="128">
        <f t="shared" ca="1" si="273"/>
        <v>0</v>
      </c>
      <c r="AS340" s="128">
        <f t="shared" ca="1" si="274"/>
        <v>0</v>
      </c>
      <c r="AT340" s="128">
        <f t="shared" ca="1" si="275"/>
        <v>0</v>
      </c>
      <c r="AU340" s="128">
        <f t="shared" ca="1" si="276"/>
        <v>0</v>
      </c>
      <c r="AV340" s="128">
        <f t="shared" ca="1" si="277"/>
        <v>0</v>
      </c>
      <c r="AW340" s="128">
        <f t="shared" ca="1" si="278"/>
        <v>0</v>
      </c>
      <c r="AX340" s="132">
        <f t="shared" ca="1" si="342"/>
        <v>0</v>
      </c>
      <c r="AY340" s="132"/>
      <c r="AZ340" s="133">
        <f t="shared" ca="1" si="279"/>
        <v>0</v>
      </c>
      <c r="BA340" s="128">
        <f ca="1">IF(R339&lt;=0,0,IF($C340&lt;=SUM($AZ340:AZ340),0,IF(AO340+$C340-SUM($AZ340:AZ340)&gt;R339+AC340,R339+AC340-AO340,$C340-SUM($AZ340:AZ340))))</f>
        <v>0</v>
      </c>
      <c r="BB340" s="128">
        <f ca="1">IF(S339&lt;=0,0,IF($C340&lt;=SUM($AZ340:BA340),0,IF(AP340+$C340-SUM($AZ340:BA340)&gt;S339+AD340,S339+AD340-AP340,$C340-SUM($AZ340:BA340))))</f>
        <v>0</v>
      </c>
      <c r="BC340" s="128">
        <f ca="1">IF(T339&lt;=0,0,IF($C340&lt;=SUM($AZ340:BB340),0,IF(AQ340+$C340-SUM($AZ340:BB340)&gt;T339+AE340,T339+AE340-AQ340,$C340-SUM($AZ340:BB340))))</f>
        <v>0</v>
      </c>
      <c r="BD340" s="128">
        <f ca="1">IF(U339&lt;=0,0,IF($C340&lt;=SUM($AZ340:BC340),0,IF(AR340+$C340-SUM($AZ340:BC340)&gt;U339+AF340,U339+AF340-AR340,$C340-SUM($AZ340:BC340))))</f>
        <v>0</v>
      </c>
      <c r="BE340" s="128">
        <f ca="1">IF(V339&lt;=0,0,IF($C340&lt;=SUM($AZ340:BD340),0,IF(AS340+$C340-SUM($AZ340:BD340)&gt;V339+AG340,V339+AG340-AS340,$C340-SUM($AZ340:BD340))))</f>
        <v>0</v>
      </c>
      <c r="BF340" s="128">
        <f ca="1">IF(W339&lt;=0,0,IF($C340&lt;=SUM($AZ340:BE340),0,IF(AT340+$C340-SUM($AZ340:BE340)&gt;W339+AH340,W339+AH340-AT340,$C340-SUM($AZ340:BE340))))</f>
        <v>0</v>
      </c>
      <c r="BG340" s="128">
        <f ca="1">IF(X339&lt;=0,0,IF($C340&lt;=SUM($AZ340:BF340),0,IF(AU340+$C340-SUM($AZ340:BF340)&gt;X339+AI340,X339+AI340-AU340,$C340-SUM($AZ340:BF340))))</f>
        <v>0</v>
      </c>
      <c r="BH340" s="128">
        <f ca="1">IF(Y339&lt;=0,0,IF($C340&lt;=SUM($AZ340:BG340),0,IF(AV340+$C340-SUM($AZ340:BG340)&gt;Y339+AJ340,Y339+AJ340-AV340,$C340-SUM($AZ340:BG340))))</f>
        <v>0</v>
      </c>
      <c r="BI340" s="128">
        <f ca="1">IF(Z339&lt;=0,0,IF($C340&lt;=SUM($AZ340:BH340),0,IF(AW340+$C340-SUM($AZ340:BH340)&gt;Z339+AK340,Z339+AK340-AW340,$C340-SUM($AZ340:BH340))))</f>
        <v>0</v>
      </c>
    </row>
    <row r="341" spans="1:61" ht="11.1" customHeight="1" x14ac:dyDescent="0.25">
      <c r="A341" s="124" t="str">
        <f t="shared" ca="1" si="321"/>
        <v/>
      </c>
      <c r="B341" s="125" t="e">
        <f t="shared" ca="1" si="256"/>
        <v>#N/A</v>
      </c>
      <c r="C341" s="126" t="str">
        <f ca="1">IF(A341="","",IF(snowball,IF(($E$5-AX341)&lt;0,0,$E$5-AX341),0)+D341)</f>
        <v/>
      </c>
      <c r="D341" s="127"/>
      <c r="E341" s="128">
        <f t="shared" ca="1" si="322"/>
        <v>0</v>
      </c>
      <c r="F341" s="128">
        <f t="shared" ca="1" si="323"/>
        <v>0</v>
      </c>
      <c r="G341" s="128">
        <f t="shared" ca="1" si="324"/>
        <v>0</v>
      </c>
      <c r="H341" s="128">
        <f t="shared" ca="1" si="325"/>
        <v>0</v>
      </c>
      <c r="I341" s="128">
        <f t="shared" ca="1" si="326"/>
        <v>0</v>
      </c>
      <c r="J341" s="128">
        <f t="shared" ca="1" si="327"/>
        <v>0</v>
      </c>
      <c r="K341" s="128">
        <f t="shared" ca="1" si="328"/>
        <v>0</v>
      </c>
      <c r="L341" s="128">
        <f t="shared" ca="1" si="329"/>
        <v>0</v>
      </c>
      <c r="M341" s="128">
        <f t="shared" ca="1" si="330"/>
        <v>0</v>
      </c>
      <c r="N341" s="128">
        <f t="shared" ca="1" si="331"/>
        <v>0</v>
      </c>
      <c r="O341" s="129"/>
      <c r="P341" s="128">
        <f t="shared" ca="1" si="257"/>
        <v>0</v>
      </c>
      <c r="Q341" s="128">
        <f t="shared" ca="1" si="258"/>
        <v>0</v>
      </c>
      <c r="R341" s="128">
        <f t="shared" ca="1" si="259"/>
        <v>0</v>
      </c>
      <c r="S341" s="128">
        <f t="shared" ca="1" si="260"/>
        <v>0</v>
      </c>
      <c r="T341" s="128">
        <f t="shared" ca="1" si="261"/>
        <v>0</v>
      </c>
      <c r="U341" s="128">
        <f t="shared" ca="1" si="262"/>
        <v>0</v>
      </c>
      <c r="V341" s="128">
        <f t="shared" ca="1" si="263"/>
        <v>0</v>
      </c>
      <c r="W341" s="128">
        <f t="shared" ca="1" si="264"/>
        <v>0</v>
      </c>
      <c r="X341" s="128">
        <f t="shared" ca="1" si="265"/>
        <v>0</v>
      </c>
      <c r="Y341" s="128">
        <f t="shared" ca="1" si="266"/>
        <v>0</v>
      </c>
      <c r="Z341" s="128">
        <f t="shared" ca="1" si="267"/>
        <v>0</v>
      </c>
      <c r="AA341" s="134"/>
      <c r="AB341" s="128">
        <f t="shared" ca="1" si="332"/>
        <v>0</v>
      </c>
      <c r="AC341" s="128">
        <f t="shared" ca="1" si="333"/>
        <v>0</v>
      </c>
      <c r="AD341" s="128">
        <f t="shared" ca="1" si="334"/>
        <v>0</v>
      </c>
      <c r="AE341" s="128">
        <f t="shared" ca="1" si="335"/>
        <v>0</v>
      </c>
      <c r="AF341" s="128">
        <f t="shared" ca="1" si="336"/>
        <v>0</v>
      </c>
      <c r="AG341" s="128">
        <f t="shared" ca="1" si="337"/>
        <v>0</v>
      </c>
      <c r="AH341" s="128">
        <f t="shared" ca="1" si="338"/>
        <v>0</v>
      </c>
      <c r="AI341" s="128">
        <f t="shared" ca="1" si="339"/>
        <v>0</v>
      </c>
      <c r="AJ341" s="128">
        <f t="shared" ca="1" si="340"/>
        <v>0</v>
      </c>
      <c r="AK341" s="128">
        <f t="shared" ca="1" si="341"/>
        <v>0</v>
      </c>
      <c r="AL341" s="132">
        <f t="shared" ca="1" si="268"/>
        <v>0</v>
      </c>
      <c r="AM341" s="135"/>
      <c r="AN341" s="128">
        <f t="shared" ca="1" si="269"/>
        <v>0</v>
      </c>
      <c r="AO341" s="128">
        <f t="shared" ca="1" si="270"/>
        <v>0</v>
      </c>
      <c r="AP341" s="128">
        <f t="shared" ca="1" si="271"/>
        <v>0</v>
      </c>
      <c r="AQ341" s="128">
        <f t="shared" ca="1" si="272"/>
        <v>0</v>
      </c>
      <c r="AR341" s="128">
        <f t="shared" ca="1" si="273"/>
        <v>0</v>
      </c>
      <c r="AS341" s="128">
        <f t="shared" ca="1" si="274"/>
        <v>0</v>
      </c>
      <c r="AT341" s="128">
        <f t="shared" ca="1" si="275"/>
        <v>0</v>
      </c>
      <c r="AU341" s="128">
        <f t="shared" ca="1" si="276"/>
        <v>0</v>
      </c>
      <c r="AV341" s="128">
        <f t="shared" ca="1" si="277"/>
        <v>0</v>
      </c>
      <c r="AW341" s="128">
        <f t="shared" ca="1" si="278"/>
        <v>0</v>
      </c>
      <c r="AX341" s="132">
        <f t="shared" ca="1" si="342"/>
        <v>0</v>
      </c>
      <c r="AY341" s="132"/>
      <c r="AZ341" s="133">
        <f t="shared" ca="1" si="279"/>
        <v>0</v>
      </c>
      <c r="BA341" s="128">
        <f ca="1">IF(R340&lt;=0,0,IF($C341&lt;=SUM($AZ341:AZ341),0,IF(AO341+$C341-SUM($AZ341:AZ341)&gt;R340+AC341,R340+AC341-AO341,$C341-SUM($AZ341:AZ341))))</f>
        <v>0</v>
      </c>
      <c r="BB341" s="128">
        <f ca="1">IF(S340&lt;=0,0,IF($C341&lt;=SUM($AZ341:BA341),0,IF(AP341+$C341-SUM($AZ341:BA341)&gt;S340+AD341,S340+AD341-AP341,$C341-SUM($AZ341:BA341))))</f>
        <v>0</v>
      </c>
      <c r="BC341" s="128">
        <f ca="1">IF(T340&lt;=0,0,IF($C341&lt;=SUM($AZ341:BB341),0,IF(AQ341+$C341-SUM($AZ341:BB341)&gt;T340+AE341,T340+AE341-AQ341,$C341-SUM($AZ341:BB341))))</f>
        <v>0</v>
      </c>
      <c r="BD341" s="128">
        <f ca="1">IF(U340&lt;=0,0,IF($C341&lt;=SUM($AZ341:BC341),0,IF(AR341+$C341-SUM($AZ341:BC341)&gt;U340+AF341,U340+AF341-AR341,$C341-SUM($AZ341:BC341))))</f>
        <v>0</v>
      </c>
      <c r="BE341" s="128">
        <f ca="1">IF(V340&lt;=0,0,IF($C341&lt;=SUM($AZ341:BD341),0,IF(AS341+$C341-SUM($AZ341:BD341)&gt;V340+AG341,V340+AG341-AS341,$C341-SUM($AZ341:BD341))))</f>
        <v>0</v>
      </c>
      <c r="BF341" s="128">
        <f ca="1">IF(W340&lt;=0,0,IF($C341&lt;=SUM($AZ341:BE341),0,IF(AT341+$C341-SUM($AZ341:BE341)&gt;W340+AH341,W340+AH341-AT341,$C341-SUM($AZ341:BE341))))</f>
        <v>0</v>
      </c>
      <c r="BG341" s="128">
        <f ca="1">IF(X340&lt;=0,0,IF($C341&lt;=SUM($AZ341:BF341),0,IF(AU341+$C341-SUM($AZ341:BF341)&gt;X340+AI341,X340+AI341-AU341,$C341-SUM($AZ341:BF341))))</f>
        <v>0</v>
      </c>
      <c r="BH341" s="128">
        <f ca="1">IF(Y340&lt;=0,0,IF($C341&lt;=SUM($AZ341:BG341),0,IF(AV341+$C341-SUM($AZ341:BG341)&gt;Y340+AJ341,Y340+AJ341-AV341,$C341-SUM($AZ341:BG341))))</f>
        <v>0</v>
      </c>
      <c r="BI341" s="128">
        <f ca="1">IF(Z340&lt;=0,0,IF($C341&lt;=SUM($AZ341:BH341),0,IF(AW341+$C341-SUM($AZ341:BH341)&gt;Z340+AK341,Z340+AK341-AW341,$C341-SUM($AZ341:BH341))))</f>
        <v>0</v>
      </c>
    </row>
    <row r="342" spans="1:61" ht="11.1" customHeight="1" x14ac:dyDescent="0.25">
      <c r="A342" s="124" t="str">
        <f t="shared" ca="1" si="321"/>
        <v/>
      </c>
      <c r="B342" s="125" t="e">
        <f t="shared" ref="B342:B380" ca="1" si="343">IF(A342="",NA(),DATE(YEAR(B341),MONTH(B341)+1,1))</f>
        <v>#N/A</v>
      </c>
      <c r="C342" s="126" t="str">
        <f ca="1">IF(A342="","",IF(snowball,IF(($E$5-AX342)&lt;0,0,$E$5-AX342),0)+D342)</f>
        <v/>
      </c>
      <c r="D342" s="127"/>
      <c r="E342" s="128">
        <f t="shared" ca="1" si="322"/>
        <v>0</v>
      </c>
      <c r="F342" s="128">
        <f t="shared" ca="1" si="323"/>
        <v>0</v>
      </c>
      <c r="G342" s="128">
        <f t="shared" ca="1" si="324"/>
        <v>0</v>
      </c>
      <c r="H342" s="128">
        <f t="shared" ca="1" si="325"/>
        <v>0</v>
      </c>
      <c r="I342" s="128">
        <f t="shared" ca="1" si="326"/>
        <v>0</v>
      </c>
      <c r="J342" s="128">
        <f t="shared" ca="1" si="327"/>
        <v>0</v>
      </c>
      <c r="K342" s="128">
        <f t="shared" ca="1" si="328"/>
        <v>0</v>
      </c>
      <c r="L342" s="128">
        <f t="shared" ca="1" si="329"/>
        <v>0</v>
      </c>
      <c r="M342" s="128">
        <f t="shared" ca="1" si="330"/>
        <v>0</v>
      </c>
      <c r="N342" s="128">
        <f t="shared" ca="1" si="331"/>
        <v>0</v>
      </c>
      <c r="O342" s="129"/>
      <c r="P342" s="128">
        <f t="shared" ref="P342:P380" ca="1" si="344">SUM(Q342:Z342)</f>
        <v>0</v>
      </c>
      <c r="Q342" s="128">
        <f t="shared" ref="Q342:Q380" ca="1" si="345">IF(E$8=0,0,ROUND(Q341-(E342-AB342),2))</f>
        <v>0</v>
      </c>
      <c r="R342" s="128">
        <f t="shared" ref="R342:R380" ca="1" si="346">IF(F$8=0,0,ROUND(R341-(F342-AC342),2))</f>
        <v>0</v>
      </c>
      <c r="S342" s="128">
        <f t="shared" ref="S342:S380" ca="1" si="347">IF(G$8=0,0,ROUND(S341-(G342-AD342),2))</f>
        <v>0</v>
      </c>
      <c r="T342" s="128">
        <f t="shared" ref="T342:T380" ca="1" si="348">IF(H$8=0,0,ROUND(T341-(H342-AE342),2))</f>
        <v>0</v>
      </c>
      <c r="U342" s="128">
        <f t="shared" ref="U342:U380" ca="1" si="349">IF(I$8=0,0,ROUND(U341-(I342-AF342),2))</f>
        <v>0</v>
      </c>
      <c r="V342" s="128">
        <f t="shared" ref="V342:V380" ca="1" si="350">IF(J$8=0,0,ROUND(V341-(J342-AG342),2))</f>
        <v>0</v>
      </c>
      <c r="W342" s="128">
        <f t="shared" ref="W342:W380" ca="1" si="351">IF(K$8=0,0,ROUND(W341-(K342-AH342),2))</f>
        <v>0</v>
      </c>
      <c r="X342" s="128">
        <f t="shared" ref="X342:X380" ca="1" si="352">IF(L$8=0,0,ROUND(X341-(L342-AI342),2))</f>
        <v>0</v>
      </c>
      <c r="Y342" s="128">
        <f t="shared" ref="Y342:Y380" ca="1" si="353">IF(M$8=0,0,ROUND(Y341-(M342-AJ342),2))</f>
        <v>0</v>
      </c>
      <c r="Z342" s="128">
        <f t="shared" ref="Z342:Z380" ca="1" si="354">IF(N$8=0,0,ROUND(Z341-(N342-AK342),2))</f>
        <v>0</v>
      </c>
      <c r="AA342" s="134"/>
      <c r="AB342" s="128">
        <f t="shared" ca="1" si="332"/>
        <v>0</v>
      </c>
      <c r="AC342" s="128">
        <f t="shared" ca="1" si="333"/>
        <v>0</v>
      </c>
      <c r="AD342" s="128">
        <f t="shared" ca="1" si="334"/>
        <v>0</v>
      </c>
      <c r="AE342" s="128">
        <f t="shared" ca="1" si="335"/>
        <v>0</v>
      </c>
      <c r="AF342" s="128">
        <f t="shared" ca="1" si="336"/>
        <v>0</v>
      </c>
      <c r="AG342" s="128">
        <f t="shared" ca="1" si="337"/>
        <v>0</v>
      </c>
      <c r="AH342" s="128">
        <f t="shared" ca="1" si="338"/>
        <v>0</v>
      </c>
      <c r="AI342" s="128">
        <f t="shared" ca="1" si="339"/>
        <v>0</v>
      </c>
      <c r="AJ342" s="128">
        <f t="shared" ca="1" si="340"/>
        <v>0</v>
      </c>
      <c r="AK342" s="128">
        <f t="shared" ca="1" si="341"/>
        <v>0</v>
      </c>
      <c r="AL342" s="132">
        <f t="shared" ref="AL342:AL380" ca="1" si="355">SUM(AB342:AK342)</f>
        <v>0</v>
      </c>
      <c r="AM342" s="135"/>
      <c r="AN342" s="128">
        <f t="shared" ref="AN342:AN380" ca="1" si="356">IF(Q341&gt;0,IF((Q341+AB342)&lt;E$10,Q341+AB342,E$10),0)</f>
        <v>0</v>
      </c>
      <c r="AO342" s="128">
        <f t="shared" ref="AO342:AO380" ca="1" si="357">IF(R341&gt;0,IF((R341+AC342)&lt;F$10,R341+AC342,F$10),0)</f>
        <v>0</v>
      </c>
      <c r="AP342" s="128">
        <f t="shared" ref="AP342:AP380" ca="1" si="358">IF(S341&gt;0,IF((S341+AD342)&lt;G$10,S341+AD342,G$10),0)</f>
        <v>0</v>
      </c>
      <c r="AQ342" s="128">
        <f t="shared" ref="AQ342:AQ380" ca="1" si="359">IF(T341&gt;0,IF((T341+AE342)&lt;H$10,T341+AE342,H$10),0)</f>
        <v>0</v>
      </c>
      <c r="AR342" s="128">
        <f t="shared" ref="AR342:AR380" ca="1" si="360">IF(U341&gt;0,IF((U341+AF342)&lt;I$10,U341+AF342,I$10),0)</f>
        <v>0</v>
      </c>
      <c r="AS342" s="128">
        <f t="shared" ref="AS342:AS380" ca="1" si="361">IF(V341&gt;0,IF((V341+AG342)&lt;J$10,V341+AG342,J$10),0)</f>
        <v>0</v>
      </c>
      <c r="AT342" s="128">
        <f t="shared" ref="AT342:AT380" ca="1" si="362">IF(W341&gt;0,IF((W341+AH342)&lt;K$10,W341+AH342,K$10),0)</f>
        <v>0</v>
      </c>
      <c r="AU342" s="128">
        <f t="shared" ref="AU342:AU380" ca="1" si="363">IF(X341&gt;0,IF((X341+AI342)&lt;L$10,X341+AI342,L$10),0)</f>
        <v>0</v>
      </c>
      <c r="AV342" s="128">
        <f t="shared" ref="AV342:AV380" ca="1" si="364">IF(Y341&gt;0,IF((Y341+AJ342)&lt;M$10,Y341+AJ342,M$10),0)</f>
        <v>0</v>
      </c>
      <c r="AW342" s="128">
        <f t="shared" ref="AW342:AW380" ca="1" si="365">IF(Z341&gt;0,IF((Z341+AK342)&lt;N$10,Z341+AK342,N$10),0)</f>
        <v>0</v>
      </c>
      <c r="AX342" s="132">
        <f t="shared" ca="1" si="342"/>
        <v>0</v>
      </c>
      <c r="AY342" s="132"/>
      <c r="AZ342" s="133">
        <f t="shared" ref="AZ342:AZ381" ca="1" si="366">IF(Q341&lt;=0,0,IF(AN342+$C342&gt;Q341+AB342,Q341+AB342-AN342,$C342))</f>
        <v>0</v>
      </c>
      <c r="BA342" s="128">
        <f ca="1">IF(R341&lt;=0,0,IF($C342&lt;=SUM($AZ342:AZ342),0,IF(AO342+$C342-SUM($AZ342:AZ342)&gt;R341+AC342,R341+AC342-AO342,$C342-SUM($AZ342:AZ342))))</f>
        <v>0</v>
      </c>
      <c r="BB342" s="128">
        <f ca="1">IF(S341&lt;=0,0,IF($C342&lt;=SUM($AZ342:BA342),0,IF(AP342+$C342-SUM($AZ342:BA342)&gt;S341+AD342,S341+AD342-AP342,$C342-SUM($AZ342:BA342))))</f>
        <v>0</v>
      </c>
      <c r="BC342" s="128">
        <f ca="1">IF(T341&lt;=0,0,IF($C342&lt;=SUM($AZ342:BB342),0,IF(AQ342+$C342-SUM($AZ342:BB342)&gt;T341+AE342,T341+AE342-AQ342,$C342-SUM($AZ342:BB342))))</f>
        <v>0</v>
      </c>
      <c r="BD342" s="128">
        <f ca="1">IF(U341&lt;=0,0,IF($C342&lt;=SUM($AZ342:BC342),0,IF(AR342+$C342-SUM($AZ342:BC342)&gt;U341+AF342,U341+AF342-AR342,$C342-SUM($AZ342:BC342))))</f>
        <v>0</v>
      </c>
      <c r="BE342" s="128">
        <f ca="1">IF(V341&lt;=0,0,IF($C342&lt;=SUM($AZ342:BD342),0,IF(AS342+$C342-SUM($AZ342:BD342)&gt;V341+AG342,V341+AG342-AS342,$C342-SUM($AZ342:BD342))))</f>
        <v>0</v>
      </c>
      <c r="BF342" s="128">
        <f ca="1">IF(W341&lt;=0,0,IF($C342&lt;=SUM($AZ342:BE342),0,IF(AT342+$C342-SUM($AZ342:BE342)&gt;W341+AH342,W341+AH342-AT342,$C342-SUM($AZ342:BE342))))</f>
        <v>0</v>
      </c>
      <c r="BG342" s="128">
        <f ca="1">IF(X341&lt;=0,0,IF($C342&lt;=SUM($AZ342:BF342),0,IF(AU342+$C342-SUM($AZ342:BF342)&gt;X341+AI342,X341+AI342-AU342,$C342-SUM($AZ342:BF342))))</f>
        <v>0</v>
      </c>
      <c r="BH342" s="128">
        <f ca="1">IF(Y341&lt;=0,0,IF($C342&lt;=SUM($AZ342:BG342),0,IF(AV342+$C342-SUM($AZ342:BG342)&gt;Y341+AJ342,Y341+AJ342-AV342,$C342-SUM($AZ342:BG342))))</f>
        <v>0</v>
      </c>
      <c r="BI342" s="128">
        <f ca="1">IF(Z341&lt;=0,0,IF($C342&lt;=SUM($AZ342:BH342),0,IF(AW342+$C342-SUM($AZ342:BH342)&gt;Z341+AK342,Z341+AK342-AW342,$C342-SUM($AZ342:BH342))))</f>
        <v>0</v>
      </c>
    </row>
    <row r="343" spans="1:61" ht="11.1" customHeight="1" x14ac:dyDescent="0.25">
      <c r="A343" s="124" t="str">
        <f t="shared" ca="1" si="321"/>
        <v/>
      </c>
      <c r="B343" s="125" t="e">
        <f t="shared" ca="1" si="343"/>
        <v>#N/A</v>
      </c>
      <c r="C343" s="126" t="str">
        <f ca="1">IF(A343="","",IF(snowball,IF(($E$5-AX343)&lt;0,0,$E$5-AX343),0)+D343)</f>
        <v/>
      </c>
      <c r="D343" s="127"/>
      <c r="E343" s="128">
        <f t="shared" ca="1" si="322"/>
        <v>0</v>
      </c>
      <c r="F343" s="128">
        <f t="shared" ca="1" si="323"/>
        <v>0</v>
      </c>
      <c r="G343" s="128">
        <f t="shared" ca="1" si="324"/>
        <v>0</v>
      </c>
      <c r="H343" s="128">
        <f t="shared" ca="1" si="325"/>
        <v>0</v>
      </c>
      <c r="I343" s="128">
        <f t="shared" ca="1" si="326"/>
        <v>0</v>
      </c>
      <c r="J343" s="128">
        <f t="shared" ca="1" si="327"/>
        <v>0</v>
      </c>
      <c r="K343" s="128">
        <f t="shared" ca="1" si="328"/>
        <v>0</v>
      </c>
      <c r="L343" s="128">
        <f t="shared" ca="1" si="329"/>
        <v>0</v>
      </c>
      <c r="M343" s="128">
        <f t="shared" ca="1" si="330"/>
        <v>0</v>
      </c>
      <c r="N343" s="128">
        <f t="shared" ca="1" si="331"/>
        <v>0</v>
      </c>
      <c r="O343" s="129"/>
      <c r="P343" s="128">
        <f t="shared" ca="1" si="344"/>
        <v>0</v>
      </c>
      <c r="Q343" s="128">
        <f t="shared" ca="1" si="345"/>
        <v>0</v>
      </c>
      <c r="R343" s="128">
        <f t="shared" ca="1" si="346"/>
        <v>0</v>
      </c>
      <c r="S343" s="128">
        <f t="shared" ca="1" si="347"/>
        <v>0</v>
      </c>
      <c r="T343" s="128">
        <f t="shared" ca="1" si="348"/>
        <v>0</v>
      </c>
      <c r="U343" s="128">
        <f t="shared" ca="1" si="349"/>
        <v>0</v>
      </c>
      <c r="V343" s="128">
        <f t="shared" ca="1" si="350"/>
        <v>0</v>
      </c>
      <c r="W343" s="128">
        <f t="shared" ca="1" si="351"/>
        <v>0</v>
      </c>
      <c r="X343" s="128">
        <f t="shared" ca="1" si="352"/>
        <v>0</v>
      </c>
      <c r="Y343" s="128">
        <f t="shared" ca="1" si="353"/>
        <v>0</v>
      </c>
      <c r="Z343" s="128">
        <f t="shared" ca="1" si="354"/>
        <v>0</v>
      </c>
      <c r="AA343" s="134"/>
      <c r="AB343" s="128">
        <f t="shared" ca="1" si="332"/>
        <v>0</v>
      </c>
      <c r="AC343" s="128">
        <f t="shared" ca="1" si="333"/>
        <v>0</v>
      </c>
      <c r="AD343" s="128">
        <f t="shared" ca="1" si="334"/>
        <v>0</v>
      </c>
      <c r="AE343" s="128">
        <f t="shared" ca="1" si="335"/>
        <v>0</v>
      </c>
      <c r="AF343" s="128">
        <f t="shared" ca="1" si="336"/>
        <v>0</v>
      </c>
      <c r="AG343" s="128">
        <f t="shared" ca="1" si="337"/>
        <v>0</v>
      </c>
      <c r="AH343" s="128">
        <f t="shared" ca="1" si="338"/>
        <v>0</v>
      </c>
      <c r="AI343" s="128">
        <f t="shared" ca="1" si="339"/>
        <v>0</v>
      </c>
      <c r="AJ343" s="128">
        <f t="shared" ca="1" si="340"/>
        <v>0</v>
      </c>
      <c r="AK343" s="128">
        <f t="shared" ca="1" si="341"/>
        <v>0</v>
      </c>
      <c r="AL343" s="132">
        <f t="shared" ca="1" si="355"/>
        <v>0</v>
      </c>
      <c r="AM343" s="135"/>
      <c r="AN343" s="128">
        <f t="shared" ca="1" si="356"/>
        <v>0</v>
      </c>
      <c r="AO343" s="128">
        <f t="shared" ca="1" si="357"/>
        <v>0</v>
      </c>
      <c r="AP343" s="128">
        <f t="shared" ca="1" si="358"/>
        <v>0</v>
      </c>
      <c r="AQ343" s="128">
        <f t="shared" ca="1" si="359"/>
        <v>0</v>
      </c>
      <c r="AR343" s="128">
        <f t="shared" ca="1" si="360"/>
        <v>0</v>
      </c>
      <c r="AS343" s="128">
        <f t="shared" ca="1" si="361"/>
        <v>0</v>
      </c>
      <c r="AT343" s="128">
        <f t="shared" ca="1" si="362"/>
        <v>0</v>
      </c>
      <c r="AU343" s="128">
        <f t="shared" ca="1" si="363"/>
        <v>0</v>
      </c>
      <c r="AV343" s="128">
        <f t="shared" ca="1" si="364"/>
        <v>0</v>
      </c>
      <c r="AW343" s="128">
        <f t="shared" ca="1" si="365"/>
        <v>0</v>
      </c>
      <c r="AX343" s="132">
        <f t="shared" ca="1" si="342"/>
        <v>0</v>
      </c>
      <c r="AY343" s="132"/>
      <c r="AZ343" s="133">
        <f t="shared" ca="1" si="366"/>
        <v>0</v>
      </c>
      <c r="BA343" s="128">
        <f ca="1">IF(R342&lt;=0,0,IF($C343&lt;=SUM($AZ343:AZ343),0,IF(AO343+$C343-SUM($AZ343:AZ343)&gt;R342+AC343,R342+AC343-AO343,$C343-SUM($AZ343:AZ343))))</f>
        <v>0</v>
      </c>
      <c r="BB343" s="128">
        <f ca="1">IF(S342&lt;=0,0,IF($C343&lt;=SUM($AZ343:BA343),0,IF(AP343+$C343-SUM($AZ343:BA343)&gt;S342+AD343,S342+AD343-AP343,$C343-SUM($AZ343:BA343))))</f>
        <v>0</v>
      </c>
      <c r="BC343" s="128">
        <f ca="1">IF(T342&lt;=0,0,IF($C343&lt;=SUM($AZ343:BB343),0,IF(AQ343+$C343-SUM($AZ343:BB343)&gt;T342+AE343,T342+AE343-AQ343,$C343-SUM($AZ343:BB343))))</f>
        <v>0</v>
      </c>
      <c r="BD343" s="128">
        <f ca="1">IF(U342&lt;=0,0,IF($C343&lt;=SUM($AZ343:BC343),0,IF(AR343+$C343-SUM($AZ343:BC343)&gt;U342+AF343,U342+AF343-AR343,$C343-SUM($AZ343:BC343))))</f>
        <v>0</v>
      </c>
      <c r="BE343" s="128">
        <f ca="1">IF(V342&lt;=0,0,IF($C343&lt;=SUM($AZ343:BD343),0,IF(AS343+$C343-SUM($AZ343:BD343)&gt;V342+AG343,V342+AG343-AS343,$C343-SUM($AZ343:BD343))))</f>
        <v>0</v>
      </c>
      <c r="BF343" s="128">
        <f ca="1">IF(W342&lt;=0,0,IF($C343&lt;=SUM($AZ343:BE343),0,IF(AT343+$C343-SUM($AZ343:BE343)&gt;W342+AH343,W342+AH343-AT343,$C343-SUM($AZ343:BE343))))</f>
        <v>0</v>
      </c>
      <c r="BG343" s="128">
        <f ca="1">IF(X342&lt;=0,0,IF($C343&lt;=SUM($AZ343:BF343),0,IF(AU343+$C343-SUM($AZ343:BF343)&gt;X342+AI343,X342+AI343-AU343,$C343-SUM($AZ343:BF343))))</f>
        <v>0</v>
      </c>
      <c r="BH343" s="128">
        <f ca="1">IF(Y342&lt;=0,0,IF($C343&lt;=SUM($AZ343:BG343),0,IF(AV343+$C343-SUM($AZ343:BG343)&gt;Y342+AJ343,Y342+AJ343-AV343,$C343-SUM($AZ343:BG343))))</f>
        <v>0</v>
      </c>
      <c r="BI343" s="128">
        <f ca="1">IF(Z342&lt;=0,0,IF($C343&lt;=SUM($AZ343:BH343),0,IF(AW343+$C343-SUM($AZ343:BH343)&gt;Z342+AK343,Z342+AK343-AW343,$C343-SUM($AZ343:BH343))))</f>
        <v>0</v>
      </c>
    </row>
    <row r="344" spans="1:61" ht="11.1" customHeight="1" x14ac:dyDescent="0.25">
      <c r="A344" s="124" t="str">
        <f t="shared" ca="1" si="321"/>
        <v/>
      </c>
      <c r="B344" s="125" t="e">
        <f t="shared" ca="1" si="343"/>
        <v>#N/A</v>
      </c>
      <c r="C344" s="126" t="str">
        <f ca="1">IF(A344="","",IF(snowball,IF(($E$5-AX344)&lt;0,0,$E$5-AX344),0)+D344)</f>
        <v/>
      </c>
      <c r="D344" s="127"/>
      <c r="E344" s="128">
        <f t="shared" ca="1" si="322"/>
        <v>0</v>
      </c>
      <c r="F344" s="128">
        <f t="shared" ca="1" si="323"/>
        <v>0</v>
      </c>
      <c r="G344" s="128">
        <f t="shared" ca="1" si="324"/>
        <v>0</v>
      </c>
      <c r="H344" s="128">
        <f t="shared" ca="1" si="325"/>
        <v>0</v>
      </c>
      <c r="I344" s="128">
        <f t="shared" ca="1" si="326"/>
        <v>0</v>
      </c>
      <c r="J344" s="128">
        <f t="shared" ca="1" si="327"/>
        <v>0</v>
      </c>
      <c r="K344" s="128">
        <f t="shared" ca="1" si="328"/>
        <v>0</v>
      </c>
      <c r="L344" s="128">
        <f t="shared" ca="1" si="329"/>
        <v>0</v>
      </c>
      <c r="M344" s="128">
        <f t="shared" ca="1" si="330"/>
        <v>0</v>
      </c>
      <c r="N344" s="128">
        <f t="shared" ca="1" si="331"/>
        <v>0</v>
      </c>
      <c r="O344" s="129"/>
      <c r="P344" s="128">
        <f t="shared" ca="1" si="344"/>
        <v>0</v>
      </c>
      <c r="Q344" s="128">
        <f t="shared" ca="1" si="345"/>
        <v>0</v>
      </c>
      <c r="R344" s="128">
        <f t="shared" ca="1" si="346"/>
        <v>0</v>
      </c>
      <c r="S344" s="128">
        <f t="shared" ca="1" si="347"/>
        <v>0</v>
      </c>
      <c r="T344" s="128">
        <f t="shared" ca="1" si="348"/>
        <v>0</v>
      </c>
      <c r="U344" s="128">
        <f t="shared" ca="1" si="349"/>
        <v>0</v>
      </c>
      <c r="V344" s="128">
        <f t="shared" ca="1" si="350"/>
        <v>0</v>
      </c>
      <c r="W344" s="128">
        <f t="shared" ca="1" si="351"/>
        <v>0</v>
      </c>
      <c r="X344" s="128">
        <f t="shared" ca="1" si="352"/>
        <v>0</v>
      </c>
      <c r="Y344" s="128">
        <f t="shared" ca="1" si="353"/>
        <v>0</v>
      </c>
      <c r="Z344" s="128">
        <f t="shared" ca="1" si="354"/>
        <v>0</v>
      </c>
      <c r="AA344" s="134"/>
      <c r="AB344" s="128">
        <f t="shared" ca="1" si="332"/>
        <v>0</v>
      </c>
      <c r="AC344" s="128">
        <f t="shared" ca="1" si="333"/>
        <v>0</v>
      </c>
      <c r="AD344" s="128">
        <f t="shared" ca="1" si="334"/>
        <v>0</v>
      </c>
      <c r="AE344" s="128">
        <f t="shared" ca="1" si="335"/>
        <v>0</v>
      </c>
      <c r="AF344" s="128">
        <f t="shared" ca="1" si="336"/>
        <v>0</v>
      </c>
      <c r="AG344" s="128">
        <f t="shared" ca="1" si="337"/>
        <v>0</v>
      </c>
      <c r="AH344" s="128">
        <f t="shared" ca="1" si="338"/>
        <v>0</v>
      </c>
      <c r="AI344" s="128">
        <f t="shared" ca="1" si="339"/>
        <v>0</v>
      </c>
      <c r="AJ344" s="128">
        <f t="shared" ca="1" si="340"/>
        <v>0</v>
      </c>
      <c r="AK344" s="128">
        <f t="shared" ca="1" si="341"/>
        <v>0</v>
      </c>
      <c r="AL344" s="132">
        <f t="shared" ca="1" si="355"/>
        <v>0</v>
      </c>
      <c r="AM344" s="135"/>
      <c r="AN344" s="128">
        <f t="shared" ca="1" si="356"/>
        <v>0</v>
      </c>
      <c r="AO344" s="128">
        <f t="shared" ca="1" si="357"/>
        <v>0</v>
      </c>
      <c r="AP344" s="128">
        <f t="shared" ca="1" si="358"/>
        <v>0</v>
      </c>
      <c r="AQ344" s="128">
        <f t="shared" ca="1" si="359"/>
        <v>0</v>
      </c>
      <c r="AR344" s="128">
        <f t="shared" ca="1" si="360"/>
        <v>0</v>
      </c>
      <c r="AS344" s="128">
        <f t="shared" ca="1" si="361"/>
        <v>0</v>
      </c>
      <c r="AT344" s="128">
        <f t="shared" ca="1" si="362"/>
        <v>0</v>
      </c>
      <c r="AU344" s="128">
        <f t="shared" ca="1" si="363"/>
        <v>0</v>
      </c>
      <c r="AV344" s="128">
        <f t="shared" ca="1" si="364"/>
        <v>0</v>
      </c>
      <c r="AW344" s="128">
        <f t="shared" ca="1" si="365"/>
        <v>0</v>
      </c>
      <c r="AX344" s="132">
        <f t="shared" ca="1" si="342"/>
        <v>0</v>
      </c>
      <c r="AY344" s="132"/>
      <c r="AZ344" s="133">
        <f t="shared" ca="1" si="366"/>
        <v>0</v>
      </c>
      <c r="BA344" s="128">
        <f ca="1">IF(R343&lt;=0,0,IF($C344&lt;=SUM($AZ344:AZ344),0,IF(AO344+$C344-SUM($AZ344:AZ344)&gt;R343+AC344,R343+AC344-AO344,$C344-SUM($AZ344:AZ344))))</f>
        <v>0</v>
      </c>
      <c r="BB344" s="128">
        <f ca="1">IF(S343&lt;=0,0,IF($C344&lt;=SUM($AZ344:BA344),0,IF(AP344+$C344-SUM($AZ344:BA344)&gt;S343+AD344,S343+AD344-AP344,$C344-SUM($AZ344:BA344))))</f>
        <v>0</v>
      </c>
      <c r="BC344" s="128">
        <f ca="1">IF(T343&lt;=0,0,IF($C344&lt;=SUM($AZ344:BB344),0,IF(AQ344+$C344-SUM($AZ344:BB344)&gt;T343+AE344,T343+AE344-AQ344,$C344-SUM($AZ344:BB344))))</f>
        <v>0</v>
      </c>
      <c r="BD344" s="128">
        <f ca="1">IF(U343&lt;=0,0,IF($C344&lt;=SUM($AZ344:BC344),0,IF(AR344+$C344-SUM($AZ344:BC344)&gt;U343+AF344,U343+AF344-AR344,$C344-SUM($AZ344:BC344))))</f>
        <v>0</v>
      </c>
      <c r="BE344" s="128">
        <f ca="1">IF(V343&lt;=0,0,IF($C344&lt;=SUM($AZ344:BD344),0,IF(AS344+$C344-SUM($AZ344:BD344)&gt;V343+AG344,V343+AG344-AS344,$C344-SUM($AZ344:BD344))))</f>
        <v>0</v>
      </c>
      <c r="BF344" s="128">
        <f ca="1">IF(W343&lt;=0,0,IF($C344&lt;=SUM($AZ344:BE344),0,IF(AT344+$C344-SUM($AZ344:BE344)&gt;W343+AH344,W343+AH344-AT344,$C344-SUM($AZ344:BE344))))</f>
        <v>0</v>
      </c>
      <c r="BG344" s="128">
        <f ca="1">IF(X343&lt;=0,0,IF($C344&lt;=SUM($AZ344:BF344),0,IF(AU344+$C344-SUM($AZ344:BF344)&gt;X343+AI344,X343+AI344-AU344,$C344-SUM($AZ344:BF344))))</f>
        <v>0</v>
      </c>
      <c r="BH344" s="128">
        <f ca="1">IF(Y343&lt;=0,0,IF($C344&lt;=SUM($AZ344:BG344),0,IF(AV344+$C344-SUM($AZ344:BG344)&gt;Y343+AJ344,Y343+AJ344-AV344,$C344-SUM($AZ344:BG344))))</f>
        <v>0</v>
      </c>
      <c r="BI344" s="128">
        <f ca="1">IF(Z343&lt;=0,0,IF($C344&lt;=SUM($AZ344:BH344),0,IF(AW344+$C344-SUM($AZ344:BH344)&gt;Z343+AK344,Z343+AK344-AW344,$C344-SUM($AZ344:BH344))))</f>
        <v>0</v>
      </c>
    </row>
    <row r="345" spans="1:61" ht="11.1" customHeight="1" x14ac:dyDescent="0.25">
      <c r="A345" s="124" t="str">
        <f t="shared" ca="1" si="321"/>
        <v/>
      </c>
      <c r="B345" s="125" t="e">
        <f t="shared" ca="1" si="343"/>
        <v>#N/A</v>
      </c>
      <c r="C345" s="126" t="str">
        <f ca="1">IF(A345="","",IF(snowball,IF(($E$5-AX345)&lt;0,0,$E$5-AX345),0)+D345)</f>
        <v/>
      </c>
      <c r="D345" s="127"/>
      <c r="E345" s="128">
        <f t="shared" ca="1" si="322"/>
        <v>0</v>
      </c>
      <c r="F345" s="128">
        <f t="shared" ca="1" si="323"/>
        <v>0</v>
      </c>
      <c r="G345" s="128">
        <f t="shared" ca="1" si="324"/>
        <v>0</v>
      </c>
      <c r="H345" s="128">
        <f t="shared" ca="1" si="325"/>
        <v>0</v>
      </c>
      <c r="I345" s="128">
        <f t="shared" ca="1" si="326"/>
        <v>0</v>
      </c>
      <c r="J345" s="128">
        <f t="shared" ca="1" si="327"/>
        <v>0</v>
      </c>
      <c r="K345" s="128">
        <f t="shared" ca="1" si="328"/>
        <v>0</v>
      </c>
      <c r="L345" s="128">
        <f t="shared" ca="1" si="329"/>
        <v>0</v>
      </c>
      <c r="M345" s="128">
        <f t="shared" ca="1" si="330"/>
        <v>0</v>
      </c>
      <c r="N345" s="128">
        <f t="shared" ca="1" si="331"/>
        <v>0</v>
      </c>
      <c r="O345" s="129"/>
      <c r="P345" s="128">
        <f t="shared" ca="1" si="344"/>
        <v>0</v>
      </c>
      <c r="Q345" s="128">
        <f t="shared" ca="1" si="345"/>
        <v>0</v>
      </c>
      <c r="R345" s="128">
        <f t="shared" ca="1" si="346"/>
        <v>0</v>
      </c>
      <c r="S345" s="128">
        <f t="shared" ca="1" si="347"/>
        <v>0</v>
      </c>
      <c r="T345" s="128">
        <f t="shared" ca="1" si="348"/>
        <v>0</v>
      </c>
      <c r="U345" s="128">
        <f t="shared" ca="1" si="349"/>
        <v>0</v>
      </c>
      <c r="V345" s="128">
        <f t="shared" ca="1" si="350"/>
        <v>0</v>
      </c>
      <c r="W345" s="128">
        <f t="shared" ca="1" si="351"/>
        <v>0</v>
      </c>
      <c r="X345" s="128">
        <f t="shared" ca="1" si="352"/>
        <v>0</v>
      </c>
      <c r="Y345" s="128">
        <f t="shared" ca="1" si="353"/>
        <v>0</v>
      </c>
      <c r="Z345" s="128">
        <f t="shared" ca="1" si="354"/>
        <v>0</v>
      </c>
      <c r="AA345" s="134"/>
      <c r="AB345" s="128">
        <f t="shared" ca="1" si="332"/>
        <v>0</v>
      </c>
      <c r="AC345" s="128">
        <f t="shared" ca="1" si="333"/>
        <v>0</v>
      </c>
      <c r="AD345" s="128">
        <f t="shared" ca="1" si="334"/>
        <v>0</v>
      </c>
      <c r="AE345" s="128">
        <f t="shared" ca="1" si="335"/>
        <v>0</v>
      </c>
      <c r="AF345" s="128">
        <f t="shared" ca="1" si="336"/>
        <v>0</v>
      </c>
      <c r="AG345" s="128">
        <f t="shared" ca="1" si="337"/>
        <v>0</v>
      </c>
      <c r="AH345" s="128">
        <f t="shared" ca="1" si="338"/>
        <v>0</v>
      </c>
      <c r="AI345" s="128">
        <f t="shared" ca="1" si="339"/>
        <v>0</v>
      </c>
      <c r="AJ345" s="128">
        <f t="shared" ca="1" si="340"/>
        <v>0</v>
      </c>
      <c r="AK345" s="128">
        <f t="shared" ca="1" si="341"/>
        <v>0</v>
      </c>
      <c r="AL345" s="132">
        <f t="shared" ca="1" si="355"/>
        <v>0</v>
      </c>
      <c r="AM345" s="135"/>
      <c r="AN345" s="128">
        <f t="shared" ca="1" si="356"/>
        <v>0</v>
      </c>
      <c r="AO345" s="128">
        <f t="shared" ca="1" si="357"/>
        <v>0</v>
      </c>
      <c r="AP345" s="128">
        <f t="shared" ca="1" si="358"/>
        <v>0</v>
      </c>
      <c r="AQ345" s="128">
        <f t="shared" ca="1" si="359"/>
        <v>0</v>
      </c>
      <c r="AR345" s="128">
        <f t="shared" ca="1" si="360"/>
        <v>0</v>
      </c>
      <c r="AS345" s="128">
        <f t="shared" ca="1" si="361"/>
        <v>0</v>
      </c>
      <c r="AT345" s="128">
        <f t="shared" ca="1" si="362"/>
        <v>0</v>
      </c>
      <c r="AU345" s="128">
        <f t="shared" ca="1" si="363"/>
        <v>0</v>
      </c>
      <c r="AV345" s="128">
        <f t="shared" ca="1" si="364"/>
        <v>0</v>
      </c>
      <c r="AW345" s="128">
        <f t="shared" ca="1" si="365"/>
        <v>0</v>
      </c>
      <c r="AX345" s="132">
        <f t="shared" ca="1" si="342"/>
        <v>0</v>
      </c>
      <c r="AY345" s="132"/>
      <c r="AZ345" s="133">
        <f t="shared" ca="1" si="366"/>
        <v>0</v>
      </c>
      <c r="BA345" s="128">
        <f ca="1">IF(R344&lt;=0,0,IF($C345&lt;=SUM($AZ345:AZ345),0,IF(AO345+$C345-SUM($AZ345:AZ345)&gt;R344+AC345,R344+AC345-AO345,$C345-SUM($AZ345:AZ345))))</f>
        <v>0</v>
      </c>
      <c r="BB345" s="128">
        <f ca="1">IF(S344&lt;=0,0,IF($C345&lt;=SUM($AZ345:BA345),0,IF(AP345+$C345-SUM($AZ345:BA345)&gt;S344+AD345,S344+AD345-AP345,$C345-SUM($AZ345:BA345))))</f>
        <v>0</v>
      </c>
      <c r="BC345" s="128">
        <f ca="1">IF(T344&lt;=0,0,IF($C345&lt;=SUM($AZ345:BB345),0,IF(AQ345+$C345-SUM($AZ345:BB345)&gt;T344+AE345,T344+AE345-AQ345,$C345-SUM($AZ345:BB345))))</f>
        <v>0</v>
      </c>
      <c r="BD345" s="128">
        <f ca="1">IF(U344&lt;=0,0,IF($C345&lt;=SUM($AZ345:BC345),0,IF(AR345+$C345-SUM($AZ345:BC345)&gt;U344+AF345,U344+AF345-AR345,$C345-SUM($AZ345:BC345))))</f>
        <v>0</v>
      </c>
      <c r="BE345" s="128">
        <f ca="1">IF(V344&lt;=0,0,IF($C345&lt;=SUM($AZ345:BD345),0,IF(AS345+$C345-SUM($AZ345:BD345)&gt;V344+AG345,V344+AG345-AS345,$C345-SUM($AZ345:BD345))))</f>
        <v>0</v>
      </c>
      <c r="BF345" s="128">
        <f ca="1">IF(W344&lt;=0,0,IF($C345&lt;=SUM($AZ345:BE345),0,IF(AT345+$C345-SUM($AZ345:BE345)&gt;W344+AH345,W344+AH345-AT345,$C345-SUM($AZ345:BE345))))</f>
        <v>0</v>
      </c>
      <c r="BG345" s="128">
        <f ca="1">IF(X344&lt;=0,0,IF($C345&lt;=SUM($AZ345:BF345),0,IF(AU345+$C345-SUM($AZ345:BF345)&gt;X344+AI345,X344+AI345-AU345,$C345-SUM($AZ345:BF345))))</f>
        <v>0</v>
      </c>
      <c r="BH345" s="128">
        <f ca="1">IF(Y344&lt;=0,0,IF($C345&lt;=SUM($AZ345:BG345),0,IF(AV345+$C345-SUM($AZ345:BG345)&gt;Y344+AJ345,Y344+AJ345-AV345,$C345-SUM($AZ345:BG345))))</f>
        <v>0</v>
      </c>
      <c r="BI345" s="128">
        <f ca="1">IF(Z344&lt;=0,0,IF($C345&lt;=SUM($AZ345:BH345),0,IF(AW345+$C345-SUM($AZ345:BH345)&gt;Z344+AK345,Z344+AK345-AW345,$C345-SUM($AZ345:BH345))))</f>
        <v>0</v>
      </c>
    </row>
    <row r="346" spans="1:61" ht="11.1" customHeight="1" x14ac:dyDescent="0.25">
      <c r="A346" s="124" t="str">
        <f t="shared" ca="1" si="321"/>
        <v/>
      </c>
      <c r="B346" s="125" t="e">
        <f t="shared" ca="1" si="343"/>
        <v>#N/A</v>
      </c>
      <c r="C346" s="126" t="str">
        <f ca="1">IF(A346="","",IF(snowball,IF(($E$5-AX346)&lt;0,0,$E$5-AX346),0)+D346)</f>
        <v/>
      </c>
      <c r="D346" s="127"/>
      <c r="E346" s="128">
        <f t="shared" ca="1" si="322"/>
        <v>0</v>
      </c>
      <c r="F346" s="128">
        <f t="shared" ca="1" si="323"/>
        <v>0</v>
      </c>
      <c r="G346" s="128">
        <f t="shared" ca="1" si="324"/>
        <v>0</v>
      </c>
      <c r="H346" s="128">
        <f t="shared" ca="1" si="325"/>
        <v>0</v>
      </c>
      <c r="I346" s="128">
        <f t="shared" ca="1" si="326"/>
        <v>0</v>
      </c>
      <c r="J346" s="128">
        <f t="shared" ca="1" si="327"/>
        <v>0</v>
      </c>
      <c r="K346" s="128">
        <f t="shared" ca="1" si="328"/>
        <v>0</v>
      </c>
      <c r="L346" s="128">
        <f t="shared" ca="1" si="329"/>
        <v>0</v>
      </c>
      <c r="M346" s="128">
        <f t="shared" ca="1" si="330"/>
        <v>0</v>
      </c>
      <c r="N346" s="128">
        <f t="shared" ca="1" si="331"/>
        <v>0</v>
      </c>
      <c r="O346" s="129"/>
      <c r="P346" s="128">
        <f t="shared" ca="1" si="344"/>
        <v>0</v>
      </c>
      <c r="Q346" s="128">
        <f t="shared" ca="1" si="345"/>
        <v>0</v>
      </c>
      <c r="R346" s="128">
        <f t="shared" ca="1" si="346"/>
        <v>0</v>
      </c>
      <c r="S346" s="128">
        <f t="shared" ca="1" si="347"/>
        <v>0</v>
      </c>
      <c r="T346" s="128">
        <f t="shared" ca="1" si="348"/>
        <v>0</v>
      </c>
      <c r="U346" s="128">
        <f t="shared" ca="1" si="349"/>
        <v>0</v>
      </c>
      <c r="V346" s="128">
        <f t="shared" ca="1" si="350"/>
        <v>0</v>
      </c>
      <c r="W346" s="128">
        <f t="shared" ca="1" si="351"/>
        <v>0</v>
      </c>
      <c r="X346" s="128">
        <f t="shared" ca="1" si="352"/>
        <v>0</v>
      </c>
      <c r="Y346" s="128">
        <f t="shared" ca="1" si="353"/>
        <v>0</v>
      </c>
      <c r="Z346" s="128">
        <f t="shared" ca="1" si="354"/>
        <v>0</v>
      </c>
      <c r="AA346" s="134"/>
      <c r="AB346" s="128">
        <f t="shared" ca="1" si="332"/>
        <v>0</v>
      </c>
      <c r="AC346" s="128">
        <f t="shared" ca="1" si="333"/>
        <v>0</v>
      </c>
      <c r="AD346" s="128">
        <f t="shared" ca="1" si="334"/>
        <v>0</v>
      </c>
      <c r="AE346" s="128">
        <f t="shared" ca="1" si="335"/>
        <v>0</v>
      </c>
      <c r="AF346" s="128">
        <f t="shared" ca="1" si="336"/>
        <v>0</v>
      </c>
      <c r="AG346" s="128">
        <f t="shared" ca="1" si="337"/>
        <v>0</v>
      </c>
      <c r="AH346" s="128">
        <f t="shared" ca="1" si="338"/>
        <v>0</v>
      </c>
      <c r="AI346" s="128">
        <f t="shared" ca="1" si="339"/>
        <v>0</v>
      </c>
      <c r="AJ346" s="128">
        <f t="shared" ca="1" si="340"/>
        <v>0</v>
      </c>
      <c r="AK346" s="128">
        <f t="shared" ca="1" si="341"/>
        <v>0</v>
      </c>
      <c r="AL346" s="132">
        <f t="shared" ca="1" si="355"/>
        <v>0</v>
      </c>
      <c r="AM346" s="135"/>
      <c r="AN346" s="128">
        <f t="shared" ca="1" si="356"/>
        <v>0</v>
      </c>
      <c r="AO346" s="128">
        <f t="shared" ca="1" si="357"/>
        <v>0</v>
      </c>
      <c r="AP346" s="128">
        <f t="shared" ca="1" si="358"/>
        <v>0</v>
      </c>
      <c r="AQ346" s="128">
        <f t="shared" ca="1" si="359"/>
        <v>0</v>
      </c>
      <c r="AR346" s="128">
        <f t="shared" ca="1" si="360"/>
        <v>0</v>
      </c>
      <c r="AS346" s="128">
        <f t="shared" ca="1" si="361"/>
        <v>0</v>
      </c>
      <c r="AT346" s="128">
        <f t="shared" ca="1" si="362"/>
        <v>0</v>
      </c>
      <c r="AU346" s="128">
        <f t="shared" ca="1" si="363"/>
        <v>0</v>
      </c>
      <c r="AV346" s="128">
        <f t="shared" ca="1" si="364"/>
        <v>0</v>
      </c>
      <c r="AW346" s="128">
        <f t="shared" ca="1" si="365"/>
        <v>0</v>
      </c>
      <c r="AX346" s="132">
        <f t="shared" ca="1" si="342"/>
        <v>0</v>
      </c>
      <c r="AY346" s="132"/>
      <c r="AZ346" s="133">
        <f t="shared" ca="1" si="366"/>
        <v>0</v>
      </c>
      <c r="BA346" s="128">
        <f ca="1">IF(R345&lt;=0,0,IF($C346&lt;=SUM($AZ346:AZ346),0,IF(AO346+$C346-SUM($AZ346:AZ346)&gt;R345+AC346,R345+AC346-AO346,$C346-SUM($AZ346:AZ346))))</f>
        <v>0</v>
      </c>
      <c r="BB346" s="128">
        <f ca="1">IF(S345&lt;=0,0,IF($C346&lt;=SUM($AZ346:BA346),0,IF(AP346+$C346-SUM($AZ346:BA346)&gt;S345+AD346,S345+AD346-AP346,$C346-SUM($AZ346:BA346))))</f>
        <v>0</v>
      </c>
      <c r="BC346" s="128">
        <f ca="1">IF(T345&lt;=0,0,IF($C346&lt;=SUM($AZ346:BB346),0,IF(AQ346+$C346-SUM($AZ346:BB346)&gt;T345+AE346,T345+AE346-AQ346,$C346-SUM($AZ346:BB346))))</f>
        <v>0</v>
      </c>
      <c r="BD346" s="128">
        <f ca="1">IF(U345&lt;=0,0,IF($C346&lt;=SUM($AZ346:BC346),0,IF(AR346+$C346-SUM($AZ346:BC346)&gt;U345+AF346,U345+AF346-AR346,$C346-SUM($AZ346:BC346))))</f>
        <v>0</v>
      </c>
      <c r="BE346" s="128">
        <f ca="1">IF(V345&lt;=0,0,IF($C346&lt;=SUM($AZ346:BD346),0,IF(AS346+$C346-SUM($AZ346:BD346)&gt;V345+AG346,V345+AG346-AS346,$C346-SUM($AZ346:BD346))))</f>
        <v>0</v>
      </c>
      <c r="BF346" s="128">
        <f ca="1">IF(W345&lt;=0,0,IF($C346&lt;=SUM($AZ346:BE346),0,IF(AT346+$C346-SUM($AZ346:BE346)&gt;W345+AH346,W345+AH346-AT346,$C346-SUM($AZ346:BE346))))</f>
        <v>0</v>
      </c>
      <c r="BG346" s="128">
        <f ca="1">IF(X345&lt;=0,0,IF($C346&lt;=SUM($AZ346:BF346),0,IF(AU346+$C346-SUM($AZ346:BF346)&gt;X345+AI346,X345+AI346-AU346,$C346-SUM($AZ346:BF346))))</f>
        <v>0</v>
      </c>
      <c r="BH346" s="128">
        <f ca="1">IF(Y345&lt;=0,0,IF($C346&lt;=SUM($AZ346:BG346),0,IF(AV346+$C346-SUM($AZ346:BG346)&gt;Y345+AJ346,Y345+AJ346-AV346,$C346-SUM($AZ346:BG346))))</f>
        <v>0</v>
      </c>
      <c r="BI346" s="128">
        <f ca="1">IF(Z345&lt;=0,0,IF($C346&lt;=SUM($AZ346:BH346),0,IF(AW346+$C346-SUM($AZ346:BH346)&gt;Z345+AK346,Z345+AK346-AW346,$C346-SUM($AZ346:BH346))))</f>
        <v>0</v>
      </c>
    </row>
    <row r="347" spans="1:61" ht="11.1" customHeight="1" x14ac:dyDescent="0.25">
      <c r="A347" s="124" t="str">
        <f t="shared" ca="1" si="321"/>
        <v/>
      </c>
      <c r="B347" s="125" t="e">
        <f t="shared" ca="1" si="343"/>
        <v>#N/A</v>
      </c>
      <c r="C347" s="126" t="str">
        <f ca="1">IF(A347="","",IF(snowball,IF(($E$5-AX347)&lt;0,0,$E$5-AX347),0)+D347)</f>
        <v/>
      </c>
      <c r="D347" s="127"/>
      <c r="E347" s="128">
        <f t="shared" ca="1" si="322"/>
        <v>0</v>
      </c>
      <c r="F347" s="128">
        <f t="shared" ca="1" si="323"/>
        <v>0</v>
      </c>
      <c r="G347" s="128">
        <f t="shared" ca="1" si="324"/>
        <v>0</v>
      </c>
      <c r="H347" s="128">
        <f t="shared" ca="1" si="325"/>
        <v>0</v>
      </c>
      <c r="I347" s="128">
        <f t="shared" ca="1" si="326"/>
        <v>0</v>
      </c>
      <c r="J347" s="128">
        <f t="shared" ca="1" si="327"/>
        <v>0</v>
      </c>
      <c r="K347" s="128">
        <f t="shared" ca="1" si="328"/>
        <v>0</v>
      </c>
      <c r="L347" s="128">
        <f t="shared" ca="1" si="329"/>
        <v>0</v>
      </c>
      <c r="M347" s="128">
        <f t="shared" ca="1" si="330"/>
        <v>0</v>
      </c>
      <c r="N347" s="128">
        <f t="shared" ca="1" si="331"/>
        <v>0</v>
      </c>
      <c r="O347" s="129"/>
      <c r="P347" s="128">
        <f t="shared" ca="1" si="344"/>
        <v>0</v>
      </c>
      <c r="Q347" s="128">
        <f t="shared" ca="1" si="345"/>
        <v>0</v>
      </c>
      <c r="R347" s="128">
        <f t="shared" ca="1" si="346"/>
        <v>0</v>
      </c>
      <c r="S347" s="128">
        <f t="shared" ca="1" si="347"/>
        <v>0</v>
      </c>
      <c r="T347" s="128">
        <f t="shared" ca="1" si="348"/>
        <v>0</v>
      </c>
      <c r="U347" s="128">
        <f t="shared" ca="1" si="349"/>
        <v>0</v>
      </c>
      <c r="V347" s="128">
        <f t="shared" ca="1" si="350"/>
        <v>0</v>
      </c>
      <c r="W347" s="128">
        <f t="shared" ca="1" si="351"/>
        <v>0</v>
      </c>
      <c r="X347" s="128">
        <f t="shared" ca="1" si="352"/>
        <v>0</v>
      </c>
      <c r="Y347" s="128">
        <f t="shared" ca="1" si="353"/>
        <v>0</v>
      </c>
      <c r="Z347" s="128">
        <f t="shared" ca="1" si="354"/>
        <v>0</v>
      </c>
      <c r="AA347" s="134"/>
      <c r="AB347" s="128">
        <f t="shared" ca="1" si="332"/>
        <v>0</v>
      </c>
      <c r="AC347" s="128">
        <f t="shared" ca="1" si="333"/>
        <v>0</v>
      </c>
      <c r="AD347" s="128">
        <f t="shared" ca="1" si="334"/>
        <v>0</v>
      </c>
      <c r="AE347" s="128">
        <f t="shared" ca="1" si="335"/>
        <v>0</v>
      </c>
      <c r="AF347" s="128">
        <f t="shared" ca="1" si="336"/>
        <v>0</v>
      </c>
      <c r="AG347" s="128">
        <f t="shared" ca="1" si="337"/>
        <v>0</v>
      </c>
      <c r="AH347" s="128">
        <f t="shared" ca="1" si="338"/>
        <v>0</v>
      </c>
      <c r="AI347" s="128">
        <f t="shared" ca="1" si="339"/>
        <v>0</v>
      </c>
      <c r="AJ347" s="128">
        <f t="shared" ca="1" si="340"/>
        <v>0</v>
      </c>
      <c r="AK347" s="128">
        <f t="shared" ca="1" si="341"/>
        <v>0</v>
      </c>
      <c r="AL347" s="132">
        <f t="shared" ca="1" si="355"/>
        <v>0</v>
      </c>
      <c r="AM347" s="135"/>
      <c r="AN347" s="128">
        <f t="shared" ca="1" si="356"/>
        <v>0</v>
      </c>
      <c r="AO347" s="128">
        <f t="shared" ca="1" si="357"/>
        <v>0</v>
      </c>
      <c r="AP347" s="128">
        <f t="shared" ca="1" si="358"/>
        <v>0</v>
      </c>
      <c r="AQ347" s="128">
        <f t="shared" ca="1" si="359"/>
        <v>0</v>
      </c>
      <c r="AR347" s="128">
        <f t="shared" ca="1" si="360"/>
        <v>0</v>
      </c>
      <c r="AS347" s="128">
        <f t="shared" ca="1" si="361"/>
        <v>0</v>
      </c>
      <c r="AT347" s="128">
        <f t="shared" ca="1" si="362"/>
        <v>0</v>
      </c>
      <c r="AU347" s="128">
        <f t="shared" ca="1" si="363"/>
        <v>0</v>
      </c>
      <c r="AV347" s="128">
        <f t="shared" ca="1" si="364"/>
        <v>0</v>
      </c>
      <c r="AW347" s="128">
        <f t="shared" ca="1" si="365"/>
        <v>0</v>
      </c>
      <c r="AX347" s="132">
        <f t="shared" ca="1" si="342"/>
        <v>0</v>
      </c>
      <c r="AY347" s="132"/>
      <c r="AZ347" s="133">
        <f t="shared" ca="1" si="366"/>
        <v>0</v>
      </c>
      <c r="BA347" s="128">
        <f ca="1">IF(R346&lt;=0,0,IF($C347&lt;=SUM($AZ347:AZ347),0,IF(AO347+$C347-SUM($AZ347:AZ347)&gt;R346+AC347,R346+AC347-AO347,$C347-SUM($AZ347:AZ347))))</f>
        <v>0</v>
      </c>
      <c r="BB347" s="128">
        <f ca="1">IF(S346&lt;=0,0,IF($C347&lt;=SUM($AZ347:BA347),0,IF(AP347+$C347-SUM($AZ347:BA347)&gt;S346+AD347,S346+AD347-AP347,$C347-SUM($AZ347:BA347))))</f>
        <v>0</v>
      </c>
      <c r="BC347" s="128">
        <f ca="1">IF(T346&lt;=0,0,IF($C347&lt;=SUM($AZ347:BB347),0,IF(AQ347+$C347-SUM($AZ347:BB347)&gt;T346+AE347,T346+AE347-AQ347,$C347-SUM($AZ347:BB347))))</f>
        <v>0</v>
      </c>
      <c r="BD347" s="128">
        <f ca="1">IF(U346&lt;=0,0,IF($C347&lt;=SUM($AZ347:BC347),0,IF(AR347+$C347-SUM($AZ347:BC347)&gt;U346+AF347,U346+AF347-AR347,$C347-SUM($AZ347:BC347))))</f>
        <v>0</v>
      </c>
      <c r="BE347" s="128">
        <f ca="1">IF(V346&lt;=0,0,IF($C347&lt;=SUM($AZ347:BD347),0,IF(AS347+$C347-SUM($AZ347:BD347)&gt;V346+AG347,V346+AG347-AS347,$C347-SUM($AZ347:BD347))))</f>
        <v>0</v>
      </c>
      <c r="BF347" s="128">
        <f ca="1">IF(W346&lt;=0,0,IF($C347&lt;=SUM($AZ347:BE347),0,IF(AT347+$C347-SUM($AZ347:BE347)&gt;W346+AH347,W346+AH347-AT347,$C347-SUM($AZ347:BE347))))</f>
        <v>0</v>
      </c>
      <c r="BG347" s="128">
        <f ca="1">IF(X346&lt;=0,0,IF($C347&lt;=SUM($AZ347:BF347),0,IF(AU347+$C347-SUM($AZ347:BF347)&gt;X346+AI347,X346+AI347-AU347,$C347-SUM($AZ347:BF347))))</f>
        <v>0</v>
      </c>
      <c r="BH347" s="128">
        <f ca="1">IF(Y346&lt;=0,0,IF($C347&lt;=SUM($AZ347:BG347),0,IF(AV347+$C347-SUM($AZ347:BG347)&gt;Y346+AJ347,Y346+AJ347-AV347,$C347-SUM($AZ347:BG347))))</f>
        <v>0</v>
      </c>
      <c r="BI347" s="128">
        <f ca="1">IF(Z346&lt;=0,0,IF($C347&lt;=SUM($AZ347:BH347),0,IF(AW347+$C347-SUM($AZ347:BH347)&gt;Z346+AK347,Z346+AK347-AW347,$C347-SUM($AZ347:BH347))))</f>
        <v>0</v>
      </c>
    </row>
    <row r="348" spans="1:61" ht="11.1" customHeight="1" x14ac:dyDescent="0.25">
      <c r="A348" s="124" t="str">
        <f t="shared" ca="1" si="321"/>
        <v/>
      </c>
      <c r="B348" s="125" t="e">
        <f t="shared" ca="1" si="343"/>
        <v>#N/A</v>
      </c>
      <c r="C348" s="126" t="str">
        <f ca="1">IF(A348="","",IF(snowball,IF(($E$5-AX348)&lt;0,0,$E$5-AX348),0)+D348)</f>
        <v/>
      </c>
      <c r="D348" s="127"/>
      <c r="E348" s="128">
        <f t="shared" ca="1" si="322"/>
        <v>0</v>
      </c>
      <c r="F348" s="128">
        <f t="shared" ca="1" si="323"/>
        <v>0</v>
      </c>
      <c r="G348" s="128">
        <f t="shared" ca="1" si="324"/>
        <v>0</v>
      </c>
      <c r="H348" s="128">
        <f t="shared" ca="1" si="325"/>
        <v>0</v>
      </c>
      <c r="I348" s="128">
        <f t="shared" ca="1" si="326"/>
        <v>0</v>
      </c>
      <c r="J348" s="128">
        <f t="shared" ca="1" si="327"/>
        <v>0</v>
      </c>
      <c r="K348" s="128">
        <f t="shared" ca="1" si="328"/>
        <v>0</v>
      </c>
      <c r="L348" s="128">
        <f t="shared" ca="1" si="329"/>
        <v>0</v>
      </c>
      <c r="M348" s="128">
        <f t="shared" ca="1" si="330"/>
        <v>0</v>
      </c>
      <c r="N348" s="128">
        <f t="shared" ca="1" si="331"/>
        <v>0</v>
      </c>
      <c r="O348" s="129"/>
      <c r="P348" s="128">
        <f t="shared" ca="1" si="344"/>
        <v>0</v>
      </c>
      <c r="Q348" s="128">
        <f t="shared" ca="1" si="345"/>
        <v>0</v>
      </c>
      <c r="R348" s="128">
        <f t="shared" ca="1" si="346"/>
        <v>0</v>
      </c>
      <c r="S348" s="128">
        <f t="shared" ca="1" si="347"/>
        <v>0</v>
      </c>
      <c r="T348" s="128">
        <f t="shared" ca="1" si="348"/>
        <v>0</v>
      </c>
      <c r="U348" s="128">
        <f t="shared" ca="1" si="349"/>
        <v>0</v>
      </c>
      <c r="V348" s="128">
        <f t="shared" ca="1" si="350"/>
        <v>0</v>
      </c>
      <c r="W348" s="128">
        <f t="shared" ca="1" si="351"/>
        <v>0</v>
      </c>
      <c r="X348" s="128">
        <f t="shared" ca="1" si="352"/>
        <v>0</v>
      </c>
      <c r="Y348" s="128">
        <f t="shared" ca="1" si="353"/>
        <v>0</v>
      </c>
      <c r="Z348" s="128">
        <f t="shared" ca="1" si="354"/>
        <v>0</v>
      </c>
      <c r="AA348" s="134"/>
      <c r="AB348" s="128">
        <f t="shared" ca="1" si="332"/>
        <v>0</v>
      </c>
      <c r="AC348" s="128">
        <f t="shared" ca="1" si="333"/>
        <v>0</v>
      </c>
      <c r="AD348" s="128">
        <f t="shared" ca="1" si="334"/>
        <v>0</v>
      </c>
      <c r="AE348" s="128">
        <f t="shared" ca="1" si="335"/>
        <v>0</v>
      </c>
      <c r="AF348" s="128">
        <f t="shared" ca="1" si="336"/>
        <v>0</v>
      </c>
      <c r="AG348" s="128">
        <f t="shared" ca="1" si="337"/>
        <v>0</v>
      </c>
      <c r="AH348" s="128">
        <f t="shared" ca="1" si="338"/>
        <v>0</v>
      </c>
      <c r="AI348" s="128">
        <f t="shared" ca="1" si="339"/>
        <v>0</v>
      </c>
      <c r="AJ348" s="128">
        <f t="shared" ca="1" si="340"/>
        <v>0</v>
      </c>
      <c r="AK348" s="128">
        <f t="shared" ca="1" si="341"/>
        <v>0</v>
      </c>
      <c r="AL348" s="132">
        <f t="shared" ca="1" si="355"/>
        <v>0</v>
      </c>
      <c r="AM348" s="135"/>
      <c r="AN348" s="128">
        <f t="shared" ca="1" si="356"/>
        <v>0</v>
      </c>
      <c r="AO348" s="128">
        <f t="shared" ca="1" si="357"/>
        <v>0</v>
      </c>
      <c r="AP348" s="128">
        <f t="shared" ca="1" si="358"/>
        <v>0</v>
      </c>
      <c r="AQ348" s="128">
        <f t="shared" ca="1" si="359"/>
        <v>0</v>
      </c>
      <c r="AR348" s="128">
        <f t="shared" ca="1" si="360"/>
        <v>0</v>
      </c>
      <c r="AS348" s="128">
        <f t="shared" ca="1" si="361"/>
        <v>0</v>
      </c>
      <c r="AT348" s="128">
        <f t="shared" ca="1" si="362"/>
        <v>0</v>
      </c>
      <c r="AU348" s="128">
        <f t="shared" ca="1" si="363"/>
        <v>0</v>
      </c>
      <c r="AV348" s="128">
        <f t="shared" ca="1" si="364"/>
        <v>0</v>
      </c>
      <c r="AW348" s="128">
        <f t="shared" ca="1" si="365"/>
        <v>0</v>
      </c>
      <c r="AX348" s="132">
        <f t="shared" ca="1" si="342"/>
        <v>0</v>
      </c>
      <c r="AY348" s="132"/>
      <c r="AZ348" s="133">
        <f t="shared" ca="1" si="366"/>
        <v>0</v>
      </c>
      <c r="BA348" s="128">
        <f ca="1">IF(R347&lt;=0,0,IF($C348&lt;=SUM($AZ348:AZ348),0,IF(AO348+$C348-SUM($AZ348:AZ348)&gt;R347+AC348,R347+AC348-AO348,$C348-SUM($AZ348:AZ348))))</f>
        <v>0</v>
      </c>
      <c r="BB348" s="128">
        <f ca="1">IF(S347&lt;=0,0,IF($C348&lt;=SUM($AZ348:BA348),0,IF(AP348+$C348-SUM($AZ348:BA348)&gt;S347+AD348,S347+AD348-AP348,$C348-SUM($AZ348:BA348))))</f>
        <v>0</v>
      </c>
      <c r="BC348" s="128">
        <f ca="1">IF(T347&lt;=0,0,IF($C348&lt;=SUM($AZ348:BB348),0,IF(AQ348+$C348-SUM($AZ348:BB348)&gt;T347+AE348,T347+AE348-AQ348,$C348-SUM($AZ348:BB348))))</f>
        <v>0</v>
      </c>
      <c r="BD348" s="128">
        <f ca="1">IF(U347&lt;=0,0,IF($C348&lt;=SUM($AZ348:BC348),0,IF(AR348+$C348-SUM($AZ348:BC348)&gt;U347+AF348,U347+AF348-AR348,$C348-SUM($AZ348:BC348))))</f>
        <v>0</v>
      </c>
      <c r="BE348" s="128">
        <f ca="1">IF(V347&lt;=0,0,IF($C348&lt;=SUM($AZ348:BD348),0,IF(AS348+$C348-SUM($AZ348:BD348)&gt;V347+AG348,V347+AG348-AS348,$C348-SUM($AZ348:BD348))))</f>
        <v>0</v>
      </c>
      <c r="BF348" s="128">
        <f ca="1">IF(W347&lt;=0,0,IF($C348&lt;=SUM($AZ348:BE348),0,IF(AT348+$C348-SUM($AZ348:BE348)&gt;W347+AH348,W347+AH348-AT348,$C348-SUM($AZ348:BE348))))</f>
        <v>0</v>
      </c>
      <c r="BG348" s="128">
        <f ca="1">IF(X347&lt;=0,0,IF($C348&lt;=SUM($AZ348:BF348),0,IF(AU348+$C348-SUM($AZ348:BF348)&gt;X347+AI348,X347+AI348-AU348,$C348-SUM($AZ348:BF348))))</f>
        <v>0</v>
      </c>
      <c r="BH348" s="128">
        <f ca="1">IF(Y347&lt;=0,0,IF($C348&lt;=SUM($AZ348:BG348),0,IF(AV348+$C348-SUM($AZ348:BG348)&gt;Y347+AJ348,Y347+AJ348-AV348,$C348-SUM($AZ348:BG348))))</f>
        <v>0</v>
      </c>
      <c r="BI348" s="128">
        <f ca="1">IF(Z347&lt;=0,0,IF($C348&lt;=SUM($AZ348:BH348),0,IF(AW348+$C348-SUM($AZ348:BH348)&gt;Z347+AK348,Z347+AK348-AW348,$C348-SUM($AZ348:BH348))))</f>
        <v>0</v>
      </c>
    </row>
    <row r="349" spans="1:61" ht="11.1" customHeight="1" x14ac:dyDescent="0.25">
      <c r="A349" s="124" t="str">
        <f t="shared" ca="1" si="321"/>
        <v/>
      </c>
      <c r="B349" s="125" t="e">
        <f t="shared" ca="1" si="343"/>
        <v>#N/A</v>
      </c>
      <c r="C349" s="126" t="str">
        <f ca="1">IF(A349="","",IF(snowball,IF(($E$5-AX349)&lt;0,0,$E$5-AX349),0)+D349)</f>
        <v/>
      </c>
      <c r="D349" s="127"/>
      <c r="E349" s="128">
        <f t="shared" ca="1" si="322"/>
        <v>0</v>
      </c>
      <c r="F349" s="128">
        <f t="shared" ca="1" si="323"/>
        <v>0</v>
      </c>
      <c r="G349" s="128">
        <f t="shared" ca="1" si="324"/>
        <v>0</v>
      </c>
      <c r="H349" s="128">
        <f t="shared" ca="1" si="325"/>
        <v>0</v>
      </c>
      <c r="I349" s="128">
        <f t="shared" ca="1" si="326"/>
        <v>0</v>
      </c>
      <c r="J349" s="128">
        <f t="shared" ca="1" si="327"/>
        <v>0</v>
      </c>
      <c r="K349" s="128">
        <f t="shared" ca="1" si="328"/>
        <v>0</v>
      </c>
      <c r="L349" s="128">
        <f t="shared" ca="1" si="329"/>
        <v>0</v>
      </c>
      <c r="M349" s="128">
        <f t="shared" ca="1" si="330"/>
        <v>0</v>
      </c>
      <c r="N349" s="128">
        <f t="shared" ca="1" si="331"/>
        <v>0</v>
      </c>
      <c r="O349" s="129"/>
      <c r="P349" s="128">
        <f t="shared" ca="1" si="344"/>
        <v>0</v>
      </c>
      <c r="Q349" s="128">
        <f t="shared" ca="1" si="345"/>
        <v>0</v>
      </c>
      <c r="R349" s="128">
        <f t="shared" ca="1" si="346"/>
        <v>0</v>
      </c>
      <c r="S349" s="128">
        <f t="shared" ca="1" si="347"/>
        <v>0</v>
      </c>
      <c r="T349" s="128">
        <f t="shared" ca="1" si="348"/>
        <v>0</v>
      </c>
      <c r="U349" s="128">
        <f t="shared" ca="1" si="349"/>
        <v>0</v>
      </c>
      <c r="V349" s="128">
        <f t="shared" ca="1" si="350"/>
        <v>0</v>
      </c>
      <c r="W349" s="128">
        <f t="shared" ca="1" si="351"/>
        <v>0</v>
      </c>
      <c r="X349" s="128">
        <f t="shared" ca="1" si="352"/>
        <v>0</v>
      </c>
      <c r="Y349" s="128">
        <f t="shared" ca="1" si="353"/>
        <v>0</v>
      </c>
      <c r="Z349" s="128">
        <f t="shared" ca="1" si="354"/>
        <v>0</v>
      </c>
      <c r="AA349" s="134"/>
      <c r="AB349" s="128">
        <f t="shared" ca="1" si="332"/>
        <v>0</v>
      </c>
      <c r="AC349" s="128">
        <f t="shared" ca="1" si="333"/>
        <v>0</v>
      </c>
      <c r="AD349" s="128">
        <f t="shared" ca="1" si="334"/>
        <v>0</v>
      </c>
      <c r="AE349" s="128">
        <f t="shared" ca="1" si="335"/>
        <v>0</v>
      </c>
      <c r="AF349" s="128">
        <f t="shared" ca="1" si="336"/>
        <v>0</v>
      </c>
      <c r="AG349" s="128">
        <f t="shared" ca="1" si="337"/>
        <v>0</v>
      </c>
      <c r="AH349" s="128">
        <f t="shared" ca="1" si="338"/>
        <v>0</v>
      </c>
      <c r="AI349" s="128">
        <f t="shared" ca="1" si="339"/>
        <v>0</v>
      </c>
      <c r="AJ349" s="128">
        <f t="shared" ca="1" si="340"/>
        <v>0</v>
      </c>
      <c r="AK349" s="128">
        <f t="shared" ca="1" si="341"/>
        <v>0</v>
      </c>
      <c r="AL349" s="132">
        <f t="shared" ca="1" si="355"/>
        <v>0</v>
      </c>
      <c r="AM349" s="135"/>
      <c r="AN349" s="128">
        <f t="shared" ca="1" si="356"/>
        <v>0</v>
      </c>
      <c r="AO349" s="128">
        <f t="shared" ca="1" si="357"/>
        <v>0</v>
      </c>
      <c r="AP349" s="128">
        <f t="shared" ca="1" si="358"/>
        <v>0</v>
      </c>
      <c r="AQ349" s="128">
        <f t="shared" ca="1" si="359"/>
        <v>0</v>
      </c>
      <c r="AR349" s="128">
        <f t="shared" ca="1" si="360"/>
        <v>0</v>
      </c>
      <c r="AS349" s="128">
        <f t="shared" ca="1" si="361"/>
        <v>0</v>
      </c>
      <c r="AT349" s="128">
        <f t="shared" ca="1" si="362"/>
        <v>0</v>
      </c>
      <c r="AU349" s="128">
        <f t="shared" ca="1" si="363"/>
        <v>0</v>
      </c>
      <c r="AV349" s="128">
        <f t="shared" ca="1" si="364"/>
        <v>0</v>
      </c>
      <c r="AW349" s="128">
        <f t="shared" ca="1" si="365"/>
        <v>0</v>
      </c>
      <c r="AX349" s="132">
        <f t="shared" ca="1" si="342"/>
        <v>0</v>
      </c>
      <c r="AY349" s="132"/>
      <c r="AZ349" s="133">
        <f t="shared" ca="1" si="366"/>
        <v>0</v>
      </c>
      <c r="BA349" s="128">
        <f ca="1">IF(R348&lt;=0,0,IF($C349&lt;=SUM($AZ349:AZ349),0,IF(AO349+$C349-SUM($AZ349:AZ349)&gt;R348+AC349,R348+AC349-AO349,$C349-SUM($AZ349:AZ349))))</f>
        <v>0</v>
      </c>
      <c r="BB349" s="128">
        <f ca="1">IF(S348&lt;=0,0,IF($C349&lt;=SUM($AZ349:BA349),0,IF(AP349+$C349-SUM($AZ349:BA349)&gt;S348+AD349,S348+AD349-AP349,$C349-SUM($AZ349:BA349))))</f>
        <v>0</v>
      </c>
      <c r="BC349" s="128">
        <f ca="1">IF(T348&lt;=0,0,IF($C349&lt;=SUM($AZ349:BB349),0,IF(AQ349+$C349-SUM($AZ349:BB349)&gt;T348+AE349,T348+AE349-AQ349,$C349-SUM($AZ349:BB349))))</f>
        <v>0</v>
      </c>
      <c r="BD349" s="128">
        <f ca="1">IF(U348&lt;=0,0,IF($C349&lt;=SUM($AZ349:BC349),0,IF(AR349+$C349-SUM($AZ349:BC349)&gt;U348+AF349,U348+AF349-AR349,$C349-SUM($AZ349:BC349))))</f>
        <v>0</v>
      </c>
      <c r="BE349" s="128">
        <f ca="1">IF(V348&lt;=0,0,IF($C349&lt;=SUM($AZ349:BD349),0,IF(AS349+$C349-SUM($AZ349:BD349)&gt;V348+AG349,V348+AG349-AS349,$C349-SUM($AZ349:BD349))))</f>
        <v>0</v>
      </c>
      <c r="BF349" s="128">
        <f ca="1">IF(W348&lt;=0,0,IF($C349&lt;=SUM($AZ349:BE349),0,IF(AT349+$C349-SUM($AZ349:BE349)&gt;W348+AH349,W348+AH349-AT349,$C349-SUM($AZ349:BE349))))</f>
        <v>0</v>
      </c>
      <c r="BG349" s="128">
        <f ca="1">IF(X348&lt;=0,0,IF($C349&lt;=SUM($AZ349:BF349),0,IF(AU349+$C349-SUM($AZ349:BF349)&gt;X348+AI349,X348+AI349-AU349,$C349-SUM($AZ349:BF349))))</f>
        <v>0</v>
      </c>
      <c r="BH349" s="128">
        <f ca="1">IF(Y348&lt;=0,0,IF($C349&lt;=SUM($AZ349:BG349),0,IF(AV349+$C349-SUM($AZ349:BG349)&gt;Y348+AJ349,Y348+AJ349-AV349,$C349-SUM($AZ349:BG349))))</f>
        <v>0</v>
      </c>
      <c r="BI349" s="128">
        <f ca="1">IF(Z348&lt;=0,0,IF($C349&lt;=SUM($AZ349:BH349),0,IF(AW349+$C349-SUM($AZ349:BH349)&gt;Z348+AK349,Z348+AK349-AW349,$C349-SUM($AZ349:BH349))))</f>
        <v>0</v>
      </c>
    </row>
    <row r="350" spans="1:61" ht="11.1" customHeight="1" x14ac:dyDescent="0.25">
      <c r="A350" s="124" t="str">
        <f t="shared" ca="1" si="321"/>
        <v/>
      </c>
      <c r="B350" s="125" t="e">
        <f t="shared" ca="1" si="343"/>
        <v>#N/A</v>
      </c>
      <c r="C350" s="126" t="str">
        <f ca="1">IF(A350="","",IF(snowball,IF(($E$5-AX350)&lt;0,0,$E$5-AX350),0)+D350)</f>
        <v/>
      </c>
      <c r="D350" s="127"/>
      <c r="E350" s="128">
        <f t="shared" ca="1" si="322"/>
        <v>0</v>
      </c>
      <c r="F350" s="128">
        <f t="shared" ca="1" si="323"/>
        <v>0</v>
      </c>
      <c r="G350" s="128">
        <f t="shared" ca="1" si="324"/>
        <v>0</v>
      </c>
      <c r="H350" s="128">
        <f t="shared" ca="1" si="325"/>
        <v>0</v>
      </c>
      <c r="I350" s="128">
        <f t="shared" ca="1" si="326"/>
        <v>0</v>
      </c>
      <c r="J350" s="128">
        <f t="shared" ca="1" si="327"/>
        <v>0</v>
      </c>
      <c r="K350" s="128">
        <f t="shared" ca="1" si="328"/>
        <v>0</v>
      </c>
      <c r="L350" s="128">
        <f t="shared" ca="1" si="329"/>
        <v>0</v>
      </c>
      <c r="M350" s="128">
        <f t="shared" ca="1" si="330"/>
        <v>0</v>
      </c>
      <c r="N350" s="128">
        <f t="shared" ca="1" si="331"/>
        <v>0</v>
      </c>
      <c r="O350" s="129"/>
      <c r="P350" s="128">
        <f t="shared" ca="1" si="344"/>
        <v>0</v>
      </c>
      <c r="Q350" s="128">
        <f t="shared" ca="1" si="345"/>
        <v>0</v>
      </c>
      <c r="R350" s="128">
        <f t="shared" ca="1" si="346"/>
        <v>0</v>
      </c>
      <c r="S350" s="128">
        <f t="shared" ca="1" si="347"/>
        <v>0</v>
      </c>
      <c r="T350" s="128">
        <f t="shared" ca="1" si="348"/>
        <v>0</v>
      </c>
      <c r="U350" s="128">
        <f t="shared" ca="1" si="349"/>
        <v>0</v>
      </c>
      <c r="V350" s="128">
        <f t="shared" ca="1" si="350"/>
        <v>0</v>
      </c>
      <c r="W350" s="128">
        <f t="shared" ca="1" si="351"/>
        <v>0</v>
      </c>
      <c r="X350" s="128">
        <f t="shared" ca="1" si="352"/>
        <v>0</v>
      </c>
      <c r="Y350" s="128">
        <f t="shared" ca="1" si="353"/>
        <v>0</v>
      </c>
      <c r="Z350" s="128">
        <f t="shared" ca="1" si="354"/>
        <v>0</v>
      </c>
      <c r="AA350" s="134"/>
      <c r="AB350" s="128">
        <f t="shared" ca="1" si="332"/>
        <v>0</v>
      </c>
      <c r="AC350" s="128">
        <f t="shared" ca="1" si="333"/>
        <v>0</v>
      </c>
      <c r="AD350" s="128">
        <f t="shared" ca="1" si="334"/>
        <v>0</v>
      </c>
      <c r="AE350" s="128">
        <f t="shared" ca="1" si="335"/>
        <v>0</v>
      </c>
      <c r="AF350" s="128">
        <f t="shared" ca="1" si="336"/>
        <v>0</v>
      </c>
      <c r="AG350" s="128">
        <f t="shared" ca="1" si="337"/>
        <v>0</v>
      </c>
      <c r="AH350" s="128">
        <f t="shared" ca="1" si="338"/>
        <v>0</v>
      </c>
      <c r="AI350" s="128">
        <f t="shared" ca="1" si="339"/>
        <v>0</v>
      </c>
      <c r="AJ350" s="128">
        <f t="shared" ca="1" si="340"/>
        <v>0</v>
      </c>
      <c r="AK350" s="128">
        <f t="shared" ca="1" si="341"/>
        <v>0</v>
      </c>
      <c r="AL350" s="132">
        <f t="shared" ca="1" si="355"/>
        <v>0</v>
      </c>
      <c r="AM350" s="135"/>
      <c r="AN350" s="128">
        <f t="shared" ca="1" si="356"/>
        <v>0</v>
      </c>
      <c r="AO350" s="128">
        <f t="shared" ca="1" si="357"/>
        <v>0</v>
      </c>
      <c r="AP350" s="128">
        <f t="shared" ca="1" si="358"/>
        <v>0</v>
      </c>
      <c r="AQ350" s="128">
        <f t="shared" ca="1" si="359"/>
        <v>0</v>
      </c>
      <c r="AR350" s="128">
        <f t="shared" ca="1" si="360"/>
        <v>0</v>
      </c>
      <c r="AS350" s="128">
        <f t="shared" ca="1" si="361"/>
        <v>0</v>
      </c>
      <c r="AT350" s="128">
        <f t="shared" ca="1" si="362"/>
        <v>0</v>
      </c>
      <c r="AU350" s="128">
        <f t="shared" ca="1" si="363"/>
        <v>0</v>
      </c>
      <c r="AV350" s="128">
        <f t="shared" ca="1" si="364"/>
        <v>0</v>
      </c>
      <c r="AW350" s="128">
        <f t="shared" ca="1" si="365"/>
        <v>0</v>
      </c>
      <c r="AX350" s="132">
        <f t="shared" ca="1" si="342"/>
        <v>0</v>
      </c>
      <c r="AY350" s="132"/>
      <c r="AZ350" s="133">
        <f t="shared" ca="1" si="366"/>
        <v>0</v>
      </c>
      <c r="BA350" s="128">
        <f ca="1">IF(R349&lt;=0,0,IF($C350&lt;=SUM($AZ350:AZ350),0,IF(AO350+$C350-SUM($AZ350:AZ350)&gt;R349+AC350,R349+AC350-AO350,$C350-SUM($AZ350:AZ350))))</f>
        <v>0</v>
      </c>
      <c r="BB350" s="128">
        <f ca="1">IF(S349&lt;=0,0,IF($C350&lt;=SUM($AZ350:BA350),0,IF(AP350+$C350-SUM($AZ350:BA350)&gt;S349+AD350,S349+AD350-AP350,$C350-SUM($AZ350:BA350))))</f>
        <v>0</v>
      </c>
      <c r="BC350" s="128">
        <f ca="1">IF(T349&lt;=0,0,IF($C350&lt;=SUM($AZ350:BB350),0,IF(AQ350+$C350-SUM($AZ350:BB350)&gt;T349+AE350,T349+AE350-AQ350,$C350-SUM($AZ350:BB350))))</f>
        <v>0</v>
      </c>
      <c r="BD350" s="128">
        <f ca="1">IF(U349&lt;=0,0,IF($C350&lt;=SUM($AZ350:BC350),0,IF(AR350+$C350-SUM($AZ350:BC350)&gt;U349+AF350,U349+AF350-AR350,$C350-SUM($AZ350:BC350))))</f>
        <v>0</v>
      </c>
      <c r="BE350" s="128">
        <f ca="1">IF(V349&lt;=0,0,IF($C350&lt;=SUM($AZ350:BD350),0,IF(AS350+$C350-SUM($AZ350:BD350)&gt;V349+AG350,V349+AG350-AS350,$C350-SUM($AZ350:BD350))))</f>
        <v>0</v>
      </c>
      <c r="BF350" s="128">
        <f ca="1">IF(W349&lt;=0,0,IF($C350&lt;=SUM($AZ350:BE350),0,IF(AT350+$C350-SUM($AZ350:BE350)&gt;W349+AH350,W349+AH350-AT350,$C350-SUM($AZ350:BE350))))</f>
        <v>0</v>
      </c>
      <c r="BG350" s="128">
        <f ca="1">IF(X349&lt;=0,0,IF($C350&lt;=SUM($AZ350:BF350),0,IF(AU350+$C350-SUM($AZ350:BF350)&gt;X349+AI350,X349+AI350-AU350,$C350-SUM($AZ350:BF350))))</f>
        <v>0</v>
      </c>
      <c r="BH350" s="128">
        <f ca="1">IF(Y349&lt;=0,0,IF($C350&lt;=SUM($AZ350:BG350),0,IF(AV350+$C350-SUM($AZ350:BG350)&gt;Y349+AJ350,Y349+AJ350-AV350,$C350-SUM($AZ350:BG350))))</f>
        <v>0</v>
      </c>
      <c r="BI350" s="128">
        <f ca="1">IF(Z349&lt;=0,0,IF($C350&lt;=SUM($AZ350:BH350),0,IF(AW350+$C350-SUM($AZ350:BH350)&gt;Z349+AK350,Z349+AK350-AW350,$C350-SUM($AZ350:BH350))))</f>
        <v>0</v>
      </c>
    </row>
    <row r="351" spans="1:61" ht="11.1" customHeight="1" x14ac:dyDescent="0.25">
      <c r="A351" s="124" t="str">
        <f t="shared" ca="1" si="321"/>
        <v/>
      </c>
      <c r="B351" s="125" t="e">
        <f t="shared" ca="1" si="343"/>
        <v>#N/A</v>
      </c>
      <c r="C351" s="126" t="str">
        <f ca="1">IF(A351="","",IF(snowball,IF(($E$5-AX351)&lt;0,0,$E$5-AX351),0)+D351)</f>
        <v/>
      </c>
      <c r="D351" s="127"/>
      <c r="E351" s="128">
        <f t="shared" ca="1" si="322"/>
        <v>0</v>
      </c>
      <c r="F351" s="128">
        <f t="shared" ca="1" si="323"/>
        <v>0</v>
      </c>
      <c r="G351" s="128">
        <f t="shared" ca="1" si="324"/>
        <v>0</v>
      </c>
      <c r="H351" s="128">
        <f t="shared" ca="1" si="325"/>
        <v>0</v>
      </c>
      <c r="I351" s="128">
        <f t="shared" ca="1" si="326"/>
        <v>0</v>
      </c>
      <c r="J351" s="128">
        <f t="shared" ca="1" si="327"/>
        <v>0</v>
      </c>
      <c r="K351" s="128">
        <f t="shared" ca="1" si="328"/>
        <v>0</v>
      </c>
      <c r="L351" s="128">
        <f t="shared" ca="1" si="329"/>
        <v>0</v>
      </c>
      <c r="M351" s="128">
        <f t="shared" ca="1" si="330"/>
        <v>0</v>
      </c>
      <c r="N351" s="128">
        <f t="shared" ca="1" si="331"/>
        <v>0</v>
      </c>
      <c r="O351" s="129"/>
      <c r="P351" s="128">
        <f t="shared" ca="1" si="344"/>
        <v>0</v>
      </c>
      <c r="Q351" s="128">
        <f t="shared" ca="1" si="345"/>
        <v>0</v>
      </c>
      <c r="R351" s="128">
        <f t="shared" ca="1" si="346"/>
        <v>0</v>
      </c>
      <c r="S351" s="128">
        <f t="shared" ca="1" si="347"/>
        <v>0</v>
      </c>
      <c r="T351" s="128">
        <f t="shared" ca="1" si="348"/>
        <v>0</v>
      </c>
      <c r="U351" s="128">
        <f t="shared" ca="1" si="349"/>
        <v>0</v>
      </c>
      <c r="V351" s="128">
        <f t="shared" ca="1" si="350"/>
        <v>0</v>
      </c>
      <c r="W351" s="128">
        <f t="shared" ca="1" si="351"/>
        <v>0</v>
      </c>
      <c r="X351" s="128">
        <f t="shared" ca="1" si="352"/>
        <v>0</v>
      </c>
      <c r="Y351" s="128">
        <f t="shared" ca="1" si="353"/>
        <v>0</v>
      </c>
      <c r="Z351" s="128">
        <f t="shared" ca="1" si="354"/>
        <v>0</v>
      </c>
      <c r="AA351" s="134"/>
      <c r="AB351" s="128">
        <f t="shared" ca="1" si="332"/>
        <v>0</v>
      </c>
      <c r="AC351" s="128">
        <f t="shared" ca="1" si="333"/>
        <v>0</v>
      </c>
      <c r="AD351" s="128">
        <f t="shared" ca="1" si="334"/>
        <v>0</v>
      </c>
      <c r="AE351" s="128">
        <f t="shared" ca="1" si="335"/>
        <v>0</v>
      </c>
      <c r="AF351" s="128">
        <f t="shared" ca="1" si="336"/>
        <v>0</v>
      </c>
      <c r="AG351" s="128">
        <f t="shared" ca="1" si="337"/>
        <v>0</v>
      </c>
      <c r="AH351" s="128">
        <f t="shared" ca="1" si="338"/>
        <v>0</v>
      </c>
      <c r="AI351" s="128">
        <f t="shared" ca="1" si="339"/>
        <v>0</v>
      </c>
      <c r="AJ351" s="128">
        <f t="shared" ca="1" si="340"/>
        <v>0</v>
      </c>
      <c r="AK351" s="128">
        <f t="shared" ca="1" si="341"/>
        <v>0</v>
      </c>
      <c r="AL351" s="132">
        <f t="shared" ca="1" si="355"/>
        <v>0</v>
      </c>
      <c r="AM351" s="135"/>
      <c r="AN351" s="128">
        <f t="shared" ca="1" si="356"/>
        <v>0</v>
      </c>
      <c r="AO351" s="128">
        <f t="shared" ca="1" si="357"/>
        <v>0</v>
      </c>
      <c r="AP351" s="128">
        <f t="shared" ca="1" si="358"/>
        <v>0</v>
      </c>
      <c r="AQ351" s="128">
        <f t="shared" ca="1" si="359"/>
        <v>0</v>
      </c>
      <c r="AR351" s="128">
        <f t="shared" ca="1" si="360"/>
        <v>0</v>
      </c>
      <c r="AS351" s="128">
        <f t="shared" ca="1" si="361"/>
        <v>0</v>
      </c>
      <c r="AT351" s="128">
        <f t="shared" ca="1" si="362"/>
        <v>0</v>
      </c>
      <c r="AU351" s="128">
        <f t="shared" ca="1" si="363"/>
        <v>0</v>
      </c>
      <c r="AV351" s="128">
        <f t="shared" ca="1" si="364"/>
        <v>0</v>
      </c>
      <c r="AW351" s="128">
        <f t="shared" ca="1" si="365"/>
        <v>0</v>
      </c>
      <c r="AX351" s="132">
        <f t="shared" ca="1" si="342"/>
        <v>0</v>
      </c>
      <c r="AY351" s="132"/>
      <c r="AZ351" s="133">
        <f t="shared" ca="1" si="366"/>
        <v>0</v>
      </c>
      <c r="BA351" s="128">
        <f ca="1">IF(R350&lt;=0,0,IF($C351&lt;=SUM($AZ351:AZ351),0,IF(AO351+$C351-SUM($AZ351:AZ351)&gt;R350+AC351,R350+AC351-AO351,$C351-SUM($AZ351:AZ351))))</f>
        <v>0</v>
      </c>
      <c r="BB351" s="128">
        <f ca="1">IF(S350&lt;=0,0,IF($C351&lt;=SUM($AZ351:BA351),0,IF(AP351+$C351-SUM($AZ351:BA351)&gt;S350+AD351,S350+AD351-AP351,$C351-SUM($AZ351:BA351))))</f>
        <v>0</v>
      </c>
      <c r="BC351" s="128">
        <f ca="1">IF(T350&lt;=0,0,IF($C351&lt;=SUM($AZ351:BB351),0,IF(AQ351+$C351-SUM($AZ351:BB351)&gt;T350+AE351,T350+AE351-AQ351,$C351-SUM($AZ351:BB351))))</f>
        <v>0</v>
      </c>
      <c r="BD351" s="128">
        <f ca="1">IF(U350&lt;=0,0,IF($C351&lt;=SUM($AZ351:BC351),0,IF(AR351+$C351-SUM($AZ351:BC351)&gt;U350+AF351,U350+AF351-AR351,$C351-SUM($AZ351:BC351))))</f>
        <v>0</v>
      </c>
      <c r="BE351" s="128">
        <f ca="1">IF(V350&lt;=0,0,IF($C351&lt;=SUM($AZ351:BD351),0,IF(AS351+$C351-SUM($AZ351:BD351)&gt;V350+AG351,V350+AG351-AS351,$C351-SUM($AZ351:BD351))))</f>
        <v>0</v>
      </c>
      <c r="BF351" s="128">
        <f ca="1">IF(W350&lt;=0,0,IF($C351&lt;=SUM($AZ351:BE351),0,IF(AT351+$C351-SUM($AZ351:BE351)&gt;W350+AH351,W350+AH351-AT351,$C351-SUM($AZ351:BE351))))</f>
        <v>0</v>
      </c>
      <c r="BG351" s="128">
        <f ca="1">IF(X350&lt;=0,0,IF($C351&lt;=SUM($AZ351:BF351),0,IF(AU351+$C351-SUM($AZ351:BF351)&gt;X350+AI351,X350+AI351-AU351,$C351-SUM($AZ351:BF351))))</f>
        <v>0</v>
      </c>
      <c r="BH351" s="128">
        <f ca="1">IF(Y350&lt;=0,0,IF($C351&lt;=SUM($AZ351:BG351),0,IF(AV351+$C351-SUM($AZ351:BG351)&gt;Y350+AJ351,Y350+AJ351-AV351,$C351-SUM($AZ351:BG351))))</f>
        <v>0</v>
      </c>
      <c r="BI351" s="128">
        <f ca="1">IF(Z350&lt;=0,0,IF($C351&lt;=SUM($AZ351:BH351),0,IF(AW351+$C351-SUM($AZ351:BH351)&gt;Z350+AK351,Z350+AK351-AW351,$C351-SUM($AZ351:BH351))))</f>
        <v>0</v>
      </c>
    </row>
    <row r="352" spans="1:61" ht="11.1" customHeight="1" x14ac:dyDescent="0.25">
      <c r="A352" s="124" t="str">
        <f t="shared" ca="1" si="321"/>
        <v/>
      </c>
      <c r="B352" s="125" t="e">
        <f t="shared" ca="1" si="343"/>
        <v>#N/A</v>
      </c>
      <c r="C352" s="126" t="str">
        <f ca="1">IF(A352="","",IF(snowball,IF(($E$5-AX352)&lt;0,0,$E$5-AX352),0)+D352)</f>
        <v/>
      </c>
      <c r="D352" s="127"/>
      <c r="E352" s="128">
        <f t="shared" ca="1" si="322"/>
        <v>0</v>
      </c>
      <c r="F352" s="128">
        <f t="shared" ca="1" si="323"/>
        <v>0</v>
      </c>
      <c r="G352" s="128">
        <f t="shared" ca="1" si="324"/>
        <v>0</v>
      </c>
      <c r="H352" s="128">
        <f t="shared" ca="1" si="325"/>
        <v>0</v>
      </c>
      <c r="I352" s="128">
        <f t="shared" ca="1" si="326"/>
        <v>0</v>
      </c>
      <c r="J352" s="128">
        <f t="shared" ca="1" si="327"/>
        <v>0</v>
      </c>
      <c r="K352" s="128">
        <f t="shared" ca="1" si="328"/>
        <v>0</v>
      </c>
      <c r="L352" s="128">
        <f t="shared" ca="1" si="329"/>
        <v>0</v>
      </c>
      <c r="M352" s="128">
        <f t="shared" ca="1" si="330"/>
        <v>0</v>
      </c>
      <c r="N352" s="128">
        <f t="shared" ca="1" si="331"/>
        <v>0</v>
      </c>
      <c r="O352" s="129"/>
      <c r="P352" s="128">
        <f t="shared" ca="1" si="344"/>
        <v>0</v>
      </c>
      <c r="Q352" s="128">
        <f t="shared" ca="1" si="345"/>
        <v>0</v>
      </c>
      <c r="R352" s="128">
        <f t="shared" ca="1" si="346"/>
        <v>0</v>
      </c>
      <c r="S352" s="128">
        <f t="shared" ca="1" si="347"/>
        <v>0</v>
      </c>
      <c r="T352" s="128">
        <f t="shared" ca="1" si="348"/>
        <v>0</v>
      </c>
      <c r="U352" s="128">
        <f t="shared" ca="1" si="349"/>
        <v>0</v>
      </c>
      <c r="V352" s="128">
        <f t="shared" ca="1" si="350"/>
        <v>0</v>
      </c>
      <c r="W352" s="128">
        <f t="shared" ca="1" si="351"/>
        <v>0</v>
      </c>
      <c r="X352" s="128">
        <f t="shared" ca="1" si="352"/>
        <v>0</v>
      </c>
      <c r="Y352" s="128">
        <f t="shared" ca="1" si="353"/>
        <v>0</v>
      </c>
      <c r="Z352" s="128">
        <f t="shared" ca="1" si="354"/>
        <v>0</v>
      </c>
      <c r="AA352" s="134"/>
      <c r="AB352" s="128">
        <f t="shared" ca="1" si="332"/>
        <v>0</v>
      </c>
      <c r="AC352" s="128">
        <f t="shared" ca="1" si="333"/>
        <v>0</v>
      </c>
      <c r="AD352" s="128">
        <f t="shared" ca="1" si="334"/>
        <v>0</v>
      </c>
      <c r="AE352" s="128">
        <f t="shared" ca="1" si="335"/>
        <v>0</v>
      </c>
      <c r="AF352" s="128">
        <f t="shared" ca="1" si="336"/>
        <v>0</v>
      </c>
      <c r="AG352" s="128">
        <f t="shared" ca="1" si="337"/>
        <v>0</v>
      </c>
      <c r="AH352" s="128">
        <f t="shared" ca="1" si="338"/>
        <v>0</v>
      </c>
      <c r="AI352" s="128">
        <f t="shared" ca="1" si="339"/>
        <v>0</v>
      </c>
      <c r="AJ352" s="128">
        <f t="shared" ca="1" si="340"/>
        <v>0</v>
      </c>
      <c r="AK352" s="128">
        <f t="shared" ca="1" si="341"/>
        <v>0</v>
      </c>
      <c r="AL352" s="132">
        <f t="shared" ca="1" si="355"/>
        <v>0</v>
      </c>
      <c r="AM352" s="135"/>
      <c r="AN352" s="128">
        <f t="shared" ca="1" si="356"/>
        <v>0</v>
      </c>
      <c r="AO352" s="128">
        <f t="shared" ca="1" si="357"/>
        <v>0</v>
      </c>
      <c r="AP352" s="128">
        <f t="shared" ca="1" si="358"/>
        <v>0</v>
      </c>
      <c r="AQ352" s="128">
        <f t="shared" ca="1" si="359"/>
        <v>0</v>
      </c>
      <c r="AR352" s="128">
        <f t="shared" ca="1" si="360"/>
        <v>0</v>
      </c>
      <c r="AS352" s="128">
        <f t="shared" ca="1" si="361"/>
        <v>0</v>
      </c>
      <c r="AT352" s="128">
        <f t="shared" ca="1" si="362"/>
        <v>0</v>
      </c>
      <c r="AU352" s="128">
        <f t="shared" ca="1" si="363"/>
        <v>0</v>
      </c>
      <c r="AV352" s="128">
        <f t="shared" ca="1" si="364"/>
        <v>0</v>
      </c>
      <c r="AW352" s="128">
        <f t="shared" ca="1" si="365"/>
        <v>0</v>
      </c>
      <c r="AX352" s="132">
        <f t="shared" ca="1" si="342"/>
        <v>0</v>
      </c>
      <c r="AY352" s="132"/>
      <c r="AZ352" s="133">
        <f t="shared" ca="1" si="366"/>
        <v>0</v>
      </c>
      <c r="BA352" s="128">
        <f ca="1">IF(R351&lt;=0,0,IF($C352&lt;=SUM($AZ352:AZ352),0,IF(AO352+$C352-SUM($AZ352:AZ352)&gt;R351+AC352,R351+AC352-AO352,$C352-SUM($AZ352:AZ352))))</f>
        <v>0</v>
      </c>
      <c r="BB352" s="128">
        <f ca="1">IF(S351&lt;=0,0,IF($C352&lt;=SUM($AZ352:BA352),0,IF(AP352+$C352-SUM($AZ352:BA352)&gt;S351+AD352,S351+AD352-AP352,$C352-SUM($AZ352:BA352))))</f>
        <v>0</v>
      </c>
      <c r="BC352" s="128">
        <f ca="1">IF(T351&lt;=0,0,IF($C352&lt;=SUM($AZ352:BB352),0,IF(AQ352+$C352-SUM($AZ352:BB352)&gt;T351+AE352,T351+AE352-AQ352,$C352-SUM($AZ352:BB352))))</f>
        <v>0</v>
      </c>
      <c r="BD352" s="128">
        <f ca="1">IF(U351&lt;=0,0,IF($C352&lt;=SUM($AZ352:BC352),0,IF(AR352+$C352-SUM($AZ352:BC352)&gt;U351+AF352,U351+AF352-AR352,$C352-SUM($AZ352:BC352))))</f>
        <v>0</v>
      </c>
      <c r="BE352" s="128">
        <f ca="1">IF(V351&lt;=0,0,IF($C352&lt;=SUM($AZ352:BD352),0,IF(AS352+$C352-SUM($AZ352:BD352)&gt;V351+AG352,V351+AG352-AS352,$C352-SUM($AZ352:BD352))))</f>
        <v>0</v>
      </c>
      <c r="BF352" s="128">
        <f ca="1">IF(W351&lt;=0,0,IF($C352&lt;=SUM($AZ352:BE352),0,IF(AT352+$C352-SUM($AZ352:BE352)&gt;W351+AH352,W351+AH352-AT352,$C352-SUM($AZ352:BE352))))</f>
        <v>0</v>
      </c>
      <c r="BG352" s="128">
        <f ca="1">IF(X351&lt;=0,0,IF($C352&lt;=SUM($AZ352:BF352),0,IF(AU352+$C352-SUM($AZ352:BF352)&gt;X351+AI352,X351+AI352-AU352,$C352-SUM($AZ352:BF352))))</f>
        <v>0</v>
      </c>
      <c r="BH352" s="128">
        <f ca="1">IF(Y351&lt;=0,0,IF($C352&lt;=SUM($AZ352:BG352),0,IF(AV352+$C352-SUM($AZ352:BG352)&gt;Y351+AJ352,Y351+AJ352-AV352,$C352-SUM($AZ352:BG352))))</f>
        <v>0</v>
      </c>
      <c r="BI352" s="128">
        <f ca="1">IF(Z351&lt;=0,0,IF($C352&lt;=SUM($AZ352:BH352),0,IF(AW352+$C352-SUM($AZ352:BH352)&gt;Z351+AK352,Z351+AK352-AW352,$C352-SUM($AZ352:BH352))))</f>
        <v>0</v>
      </c>
    </row>
    <row r="353" spans="1:61" ht="11.1" customHeight="1" x14ac:dyDescent="0.25">
      <c r="A353" s="124" t="str">
        <f t="shared" ca="1" si="321"/>
        <v/>
      </c>
      <c r="B353" s="125" t="e">
        <f t="shared" ca="1" si="343"/>
        <v>#N/A</v>
      </c>
      <c r="C353" s="126" t="str">
        <f ca="1">IF(A353="","",IF(snowball,IF(($E$5-AX353)&lt;0,0,$E$5-AX353),0)+D353)</f>
        <v/>
      </c>
      <c r="D353" s="127"/>
      <c r="E353" s="128">
        <f t="shared" ca="1" si="322"/>
        <v>0</v>
      </c>
      <c r="F353" s="128">
        <f t="shared" ca="1" si="323"/>
        <v>0</v>
      </c>
      <c r="G353" s="128">
        <f t="shared" ca="1" si="324"/>
        <v>0</v>
      </c>
      <c r="H353" s="128">
        <f t="shared" ca="1" si="325"/>
        <v>0</v>
      </c>
      <c r="I353" s="128">
        <f t="shared" ca="1" si="326"/>
        <v>0</v>
      </c>
      <c r="J353" s="128">
        <f t="shared" ca="1" si="327"/>
        <v>0</v>
      </c>
      <c r="K353" s="128">
        <f t="shared" ca="1" si="328"/>
        <v>0</v>
      </c>
      <c r="L353" s="128">
        <f t="shared" ca="1" si="329"/>
        <v>0</v>
      </c>
      <c r="M353" s="128">
        <f t="shared" ca="1" si="330"/>
        <v>0</v>
      </c>
      <c r="N353" s="128">
        <f t="shared" ca="1" si="331"/>
        <v>0</v>
      </c>
      <c r="O353" s="129"/>
      <c r="P353" s="128">
        <f t="shared" ca="1" si="344"/>
        <v>0</v>
      </c>
      <c r="Q353" s="128">
        <f t="shared" ca="1" si="345"/>
        <v>0</v>
      </c>
      <c r="R353" s="128">
        <f t="shared" ca="1" si="346"/>
        <v>0</v>
      </c>
      <c r="S353" s="128">
        <f t="shared" ca="1" si="347"/>
        <v>0</v>
      </c>
      <c r="T353" s="128">
        <f t="shared" ca="1" si="348"/>
        <v>0</v>
      </c>
      <c r="U353" s="128">
        <f t="shared" ca="1" si="349"/>
        <v>0</v>
      </c>
      <c r="V353" s="128">
        <f t="shared" ca="1" si="350"/>
        <v>0</v>
      </c>
      <c r="W353" s="128">
        <f t="shared" ca="1" si="351"/>
        <v>0</v>
      </c>
      <c r="X353" s="128">
        <f t="shared" ca="1" si="352"/>
        <v>0</v>
      </c>
      <c r="Y353" s="128">
        <f t="shared" ca="1" si="353"/>
        <v>0</v>
      </c>
      <c r="Z353" s="128">
        <f t="shared" ca="1" si="354"/>
        <v>0</v>
      </c>
      <c r="AA353" s="134"/>
      <c r="AB353" s="128">
        <f t="shared" ca="1" si="332"/>
        <v>0</v>
      </c>
      <c r="AC353" s="128">
        <f t="shared" ca="1" si="333"/>
        <v>0</v>
      </c>
      <c r="AD353" s="128">
        <f t="shared" ca="1" si="334"/>
        <v>0</v>
      </c>
      <c r="AE353" s="128">
        <f t="shared" ca="1" si="335"/>
        <v>0</v>
      </c>
      <c r="AF353" s="128">
        <f t="shared" ca="1" si="336"/>
        <v>0</v>
      </c>
      <c r="AG353" s="128">
        <f t="shared" ca="1" si="337"/>
        <v>0</v>
      </c>
      <c r="AH353" s="128">
        <f t="shared" ca="1" si="338"/>
        <v>0</v>
      </c>
      <c r="AI353" s="128">
        <f t="shared" ca="1" si="339"/>
        <v>0</v>
      </c>
      <c r="AJ353" s="128">
        <f t="shared" ca="1" si="340"/>
        <v>0</v>
      </c>
      <c r="AK353" s="128">
        <f t="shared" ca="1" si="341"/>
        <v>0</v>
      </c>
      <c r="AL353" s="132">
        <f t="shared" ca="1" si="355"/>
        <v>0</v>
      </c>
      <c r="AM353" s="135"/>
      <c r="AN353" s="128">
        <f t="shared" ca="1" si="356"/>
        <v>0</v>
      </c>
      <c r="AO353" s="128">
        <f t="shared" ca="1" si="357"/>
        <v>0</v>
      </c>
      <c r="AP353" s="128">
        <f t="shared" ca="1" si="358"/>
        <v>0</v>
      </c>
      <c r="AQ353" s="128">
        <f t="shared" ca="1" si="359"/>
        <v>0</v>
      </c>
      <c r="AR353" s="128">
        <f t="shared" ca="1" si="360"/>
        <v>0</v>
      </c>
      <c r="AS353" s="128">
        <f t="shared" ca="1" si="361"/>
        <v>0</v>
      </c>
      <c r="AT353" s="128">
        <f t="shared" ca="1" si="362"/>
        <v>0</v>
      </c>
      <c r="AU353" s="128">
        <f t="shared" ca="1" si="363"/>
        <v>0</v>
      </c>
      <c r="AV353" s="128">
        <f t="shared" ca="1" si="364"/>
        <v>0</v>
      </c>
      <c r="AW353" s="128">
        <f t="shared" ca="1" si="365"/>
        <v>0</v>
      </c>
      <c r="AX353" s="132">
        <f t="shared" ca="1" si="342"/>
        <v>0</v>
      </c>
      <c r="AY353" s="132"/>
      <c r="AZ353" s="133">
        <f t="shared" ca="1" si="366"/>
        <v>0</v>
      </c>
      <c r="BA353" s="128">
        <f ca="1">IF(R352&lt;=0,0,IF($C353&lt;=SUM($AZ353:AZ353),0,IF(AO353+$C353-SUM($AZ353:AZ353)&gt;R352+AC353,R352+AC353-AO353,$C353-SUM($AZ353:AZ353))))</f>
        <v>0</v>
      </c>
      <c r="BB353" s="128">
        <f ca="1">IF(S352&lt;=0,0,IF($C353&lt;=SUM($AZ353:BA353),0,IF(AP353+$C353-SUM($AZ353:BA353)&gt;S352+AD353,S352+AD353-AP353,$C353-SUM($AZ353:BA353))))</f>
        <v>0</v>
      </c>
      <c r="BC353" s="128">
        <f ca="1">IF(T352&lt;=0,0,IF($C353&lt;=SUM($AZ353:BB353),0,IF(AQ353+$C353-SUM($AZ353:BB353)&gt;T352+AE353,T352+AE353-AQ353,$C353-SUM($AZ353:BB353))))</f>
        <v>0</v>
      </c>
      <c r="BD353" s="128">
        <f ca="1">IF(U352&lt;=0,0,IF($C353&lt;=SUM($AZ353:BC353),0,IF(AR353+$C353-SUM($AZ353:BC353)&gt;U352+AF353,U352+AF353-AR353,$C353-SUM($AZ353:BC353))))</f>
        <v>0</v>
      </c>
      <c r="BE353" s="128">
        <f ca="1">IF(V352&lt;=0,0,IF($C353&lt;=SUM($AZ353:BD353),0,IF(AS353+$C353-SUM($AZ353:BD353)&gt;V352+AG353,V352+AG353-AS353,$C353-SUM($AZ353:BD353))))</f>
        <v>0</v>
      </c>
      <c r="BF353" s="128">
        <f ca="1">IF(W352&lt;=0,0,IF($C353&lt;=SUM($AZ353:BE353),0,IF(AT353+$C353-SUM($AZ353:BE353)&gt;W352+AH353,W352+AH353-AT353,$C353-SUM($AZ353:BE353))))</f>
        <v>0</v>
      </c>
      <c r="BG353" s="128">
        <f ca="1">IF(X352&lt;=0,0,IF($C353&lt;=SUM($AZ353:BF353),0,IF(AU353+$C353-SUM($AZ353:BF353)&gt;X352+AI353,X352+AI353-AU353,$C353-SUM($AZ353:BF353))))</f>
        <v>0</v>
      </c>
      <c r="BH353" s="128">
        <f ca="1">IF(Y352&lt;=0,0,IF($C353&lt;=SUM($AZ353:BG353),0,IF(AV353+$C353-SUM($AZ353:BG353)&gt;Y352+AJ353,Y352+AJ353-AV353,$C353-SUM($AZ353:BG353))))</f>
        <v>0</v>
      </c>
      <c r="BI353" s="128">
        <f ca="1">IF(Z352&lt;=0,0,IF($C353&lt;=SUM($AZ353:BH353),0,IF(AW353+$C353-SUM($AZ353:BH353)&gt;Z352+AK353,Z352+AK353-AW353,$C353-SUM($AZ353:BH353))))</f>
        <v>0</v>
      </c>
    </row>
    <row r="354" spans="1:61" ht="11.1" customHeight="1" x14ac:dyDescent="0.25">
      <c r="A354" s="124" t="str">
        <f t="shared" ca="1" si="321"/>
        <v/>
      </c>
      <c r="B354" s="125" t="e">
        <f t="shared" ca="1" si="343"/>
        <v>#N/A</v>
      </c>
      <c r="C354" s="126" t="str">
        <f ca="1">IF(A354="","",IF(snowball,IF(($E$5-AX354)&lt;0,0,$E$5-AX354),0)+D354)</f>
        <v/>
      </c>
      <c r="D354" s="127"/>
      <c r="E354" s="128">
        <f t="shared" ca="1" si="322"/>
        <v>0</v>
      </c>
      <c r="F354" s="128">
        <f t="shared" ca="1" si="323"/>
        <v>0</v>
      </c>
      <c r="G354" s="128">
        <f t="shared" ca="1" si="324"/>
        <v>0</v>
      </c>
      <c r="H354" s="128">
        <f t="shared" ca="1" si="325"/>
        <v>0</v>
      </c>
      <c r="I354" s="128">
        <f t="shared" ca="1" si="326"/>
        <v>0</v>
      </c>
      <c r="J354" s="128">
        <f t="shared" ca="1" si="327"/>
        <v>0</v>
      </c>
      <c r="K354" s="128">
        <f t="shared" ca="1" si="328"/>
        <v>0</v>
      </c>
      <c r="L354" s="128">
        <f t="shared" ca="1" si="329"/>
        <v>0</v>
      </c>
      <c r="M354" s="128">
        <f t="shared" ca="1" si="330"/>
        <v>0</v>
      </c>
      <c r="N354" s="128">
        <f t="shared" ca="1" si="331"/>
        <v>0</v>
      </c>
      <c r="O354" s="129"/>
      <c r="P354" s="128">
        <f t="shared" ca="1" si="344"/>
        <v>0</v>
      </c>
      <c r="Q354" s="128">
        <f t="shared" ca="1" si="345"/>
        <v>0</v>
      </c>
      <c r="R354" s="128">
        <f t="shared" ca="1" si="346"/>
        <v>0</v>
      </c>
      <c r="S354" s="128">
        <f t="shared" ca="1" si="347"/>
        <v>0</v>
      </c>
      <c r="T354" s="128">
        <f t="shared" ca="1" si="348"/>
        <v>0</v>
      </c>
      <c r="U354" s="128">
        <f t="shared" ca="1" si="349"/>
        <v>0</v>
      </c>
      <c r="V354" s="128">
        <f t="shared" ca="1" si="350"/>
        <v>0</v>
      </c>
      <c r="W354" s="128">
        <f t="shared" ca="1" si="351"/>
        <v>0</v>
      </c>
      <c r="X354" s="128">
        <f t="shared" ca="1" si="352"/>
        <v>0</v>
      </c>
      <c r="Y354" s="128">
        <f t="shared" ca="1" si="353"/>
        <v>0</v>
      </c>
      <c r="Z354" s="128">
        <f t="shared" ca="1" si="354"/>
        <v>0</v>
      </c>
      <c r="AA354" s="134"/>
      <c r="AB354" s="128">
        <f t="shared" ca="1" si="332"/>
        <v>0</v>
      </c>
      <c r="AC354" s="128">
        <f t="shared" ca="1" si="333"/>
        <v>0</v>
      </c>
      <c r="AD354" s="128">
        <f t="shared" ca="1" si="334"/>
        <v>0</v>
      </c>
      <c r="AE354" s="128">
        <f t="shared" ca="1" si="335"/>
        <v>0</v>
      </c>
      <c r="AF354" s="128">
        <f t="shared" ca="1" si="336"/>
        <v>0</v>
      </c>
      <c r="AG354" s="128">
        <f t="shared" ca="1" si="337"/>
        <v>0</v>
      </c>
      <c r="AH354" s="128">
        <f t="shared" ca="1" si="338"/>
        <v>0</v>
      </c>
      <c r="AI354" s="128">
        <f t="shared" ca="1" si="339"/>
        <v>0</v>
      </c>
      <c r="AJ354" s="128">
        <f t="shared" ca="1" si="340"/>
        <v>0</v>
      </c>
      <c r="AK354" s="128">
        <f t="shared" ca="1" si="341"/>
        <v>0</v>
      </c>
      <c r="AL354" s="132">
        <f t="shared" ca="1" si="355"/>
        <v>0</v>
      </c>
      <c r="AM354" s="135"/>
      <c r="AN354" s="128">
        <f t="shared" ca="1" si="356"/>
        <v>0</v>
      </c>
      <c r="AO354" s="128">
        <f t="shared" ca="1" si="357"/>
        <v>0</v>
      </c>
      <c r="AP354" s="128">
        <f t="shared" ca="1" si="358"/>
        <v>0</v>
      </c>
      <c r="AQ354" s="128">
        <f t="shared" ca="1" si="359"/>
        <v>0</v>
      </c>
      <c r="AR354" s="128">
        <f t="shared" ca="1" si="360"/>
        <v>0</v>
      </c>
      <c r="AS354" s="128">
        <f t="shared" ca="1" si="361"/>
        <v>0</v>
      </c>
      <c r="AT354" s="128">
        <f t="shared" ca="1" si="362"/>
        <v>0</v>
      </c>
      <c r="AU354" s="128">
        <f t="shared" ca="1" si="363"/>
        <v>0</v>
      </c>
      <c r="AV354" s="128">
        <f t="shared" ca="1" si="364"/>
        <v>0</v>
      </c>
      <c r="AW354" s="128">
        <f t="shared" ca="1" si="365"/>
        <v>0</v>
      </c>
      <c r="AX354" s="132">
        <f t="shared" ca="1" si="342"/>
        <v>0</v>
      </c>
      <c r="AY354" s="132"/>
      <c r="AZ354" s="133">
        <f t="shared" ca="1" si="366"/>
        <v>0</v>
      </c>
      <c r="BA354" s="128">
        <f ca="1">IF(R353&lt;=0,0,IF($C354&lt;=SUM($AZ354:AZ354),0,IF(AO354+$C354-SUM($AZ354:AZ354)&gt;R353+AC354,R353+AC354-AO354,$C354-SUM($AZ354:AZ354))))</f>
        <v>0</v>
      </c>
      <c r="BB354" s="128">
        <f ca="1">IF(S353&lt;=0,0,IF($C354&lt;=SUM($AZ354:BA354),0,IF(AP354+$C354-SUM($AZ354:BA354)&gt;S353+AD354,S353+AD354-AP354,$C354-SUM($AZ354:BA354))))</f>
        <v>0</v>
      </c>
      <c r="BC354" s="128">
        <f ca="1">IF(T353&lt;=0,0,IF($C354&lt;=SUM($AZ354:BB354),0,IF(AQ354+$C354-SUM($AZ354:BB354)&gt;T353+AE354,T353+AE354-AQ354,$C354-SUM($AZ354:BB354))))</f>
        <v>0</v>
      </c>
      <c r="BD354" s="128">
        <f ca="1">IF(U353&lt;=0,0,IF($C354&lt;=SUM($AZ354:BC354),0,IF(AR354+$C354-SUM($AZ354:BC354)&gt;U353+AF354,U353+AF354-AR354,$C354-SUM($AZ354:BC354))))</f>
        <v>0</v>
      </c>
      <c r="BE354" s="128">
        <f ca="1">IF(V353&lt;=0,0,IF($C354&lt;=SUM($AZ354:BD354),0,IF(AS354+$C354-SUM($AZ354:BD354)&gt;V353+AG354,V353+AG354-AS354,$C354-SUM($AZ354:BD354))))</f>
        <v>0</v>
      </c>
      <c r="BF354" s="128">
        <f ca="1">IF(W353&lt;=0,0,IF($C354&lt;=SUM($AZ354:BE354),0,IF(AT354+$C354-SUM($AZ354:BE354)&gt;W353+AH354,W353+AH354-AT354,$C354-SUM($AZ354:BE354))))</f>
        <v>0</v>
      </c>
      <c r="BG354" s="128">
        <f ca="1">IF(X353&lt;=0,0,IF($C354&lt;=SUM($AZ354:BF354),0,IF(AU354+$C354-SUM($AZ354:BF354)&gt;X353+AI354,X353+AI354-AU354,$C354-SUM($AZ354:BF354))))</f>
        <v>0</v>
      </c>
      <c r="BH354" s="128">
        <f ca="1">IF(Y353&lt;=0,0,IF($C354&lt;=SUM($AZ354:BG354),0,IF(AV354+$C354-SUM($AZ354:BG354)&gt;Y353+AJ354,Y353+AJ354-AV354,$C354-SUM($AZ354:BG354))))</f>
        <v>0</v>
      </c>
      <c r="BI354" s="128">
        <f ca="1">IF(Z353&lt;=0,0,IF($C354&lt;=SUM($AZ354:BH354),0,IF(AW354+$C354-SUM($AZ354:BH354)&gt;Z353+AK354,Z353+AK354-AW354,$C354-SUM($AZ354:BH354))))</f>
        <v>0</v>
      </c>
    </row>
    <row r="355" spans="1:61" ht="11.1" customHeight="1" x14ac:dyDescent="0.25">
      <c r="A355" s="124" t="str">
        <f t="shared" ca="1" si="321"/>
        <v/>
      </c>
      <c r="B355" s="125" t="e">
        <f t="shared" ca="1" si="343"/>
        <v>#N/A</v>
      </c>
      <c r="C355" s="126" t="str">
        <f ca="1">IF(A355="","",IF(snowball,IF(($E$5-AX355)&lt;0,0,$E$5-AX355),0)+D355)</f>
        <v/>
      </c>
      <c r="D355" s="127"/>
      <c r="E355" s="128">
        <f t="shared" ca="1" si="322"/>
        <v>0</v>
      </c>
      <c r="F355" s="128">
        <f t="shared" ca="1" si="323"/>
        <v>0</v>
      </c>
      <c r="G355" s="128">
        <f t="shared" ca="1" si="324"/>
        <v>0</v>
      </c>
      <c r="H355" s="128">
        <f t="shared" ca="1" si="325"/>
        <v>0</v>
      </c>
      <c r="I355" s="128">
        <f t="shared" ca="1" si="326"/>
        <v>0</v>
      </c>
      <c r="J355" s="128">
        <f t="shared" ca="1" si="327"/>
        <v>0</v>
      </c>
      <c r="K355" s="128">
        <f t="shared" ca="1" si="328"/>
        <v>0</v>
      </c>
      <c r="L355" s="128">
        <f t="shared" ca="1" si="329"/>
        <v>0</v>
      </c>
      <c r="M355" s="128">
        <f t="shared" ca="1" si="330"/>
        <v>0</v>
      </c>
      <c r="N355" s="128">
        <f t="shared" ca="1" si="331"/>
        <v>0</v>
      </c>
      <c r="O355" s="129"/>
      <c r="P355" s="128">
        <f t="shared" ca="1" si="344"/>
        <v>0</v>
      </c>
      <c r="Q355" s="128">
        <f t="shared" ca="1" si="345"/>
        <v>0</v>
      </c>
      <c r="R355" s="128">
        <f t="shared" ca="1" si="346"/>
        <v>0</v>
      </c>
      <c r="S355" s="128">
        <f t="shared" ca="1" si="347"/>
        <v>0</v>
      </c>
      <c r="T355" s="128">
        <f t="shared" ca="1" si="348"/>
        <v>0</v>
      </c>
      <c r="U355" s="128">
        <f t="shared" ca="1" si="349"/>
        <v>0</v>
      </c>
      <c r="V355" s="128">
        <f t="shared" ca="1" si="350"/>
        <v>0</v>
      </c>
      <c r="W355" s="128">
        <f t="shared" ca="1" si="351"/>
        <v>0</v>
      </c>
      <c r="X355" s="128">
        <f t="shared" ca="1" si="352"/>
        <v>0</v>
      </c>
      <c r="Y355" s="128">
        <f t="shared" ca="1" si="353"/>
        <v>0</v>
      </c>
      <c r="Z355" s="128">
        <f t="shared" ca="1" si="354"/>
        <v>0</v>
      </c>
      <c r="AA355" s="134"/>
      <c r="AB355" s="128">
        <f t="shared" ca="1" si="332"/>
        <v>0</v>
      </c>
      <c r="AC355" s="128">
        <f t="shared" ca="1" si="333"/>
        <v>0</v>
      </c>
      <c r="AD355" s="128">
        <f t="shared" ca="1" si="334"/>
        <v>0</v>
      </c>
      <c r="AE355" s="128">
        <f t="shared" ca="1" si="335"/>
        <v>0</v>
      </c>
      <c r="AF355" s="128">
        <f t="shared" ca="1" si="336"/>
        <v>0</v>
      </c>
      <c r="AG355" s="128">
        <f t="shared" ca="1" si="337"/>
        <v>0</v>
      </c>
      <c r="AH355" s="128">
        <f t="shared" ca="1" si="338"/>
        <v>0</v>
      </c>
      <c r="AI355" s="128">
        <f t="shared" ca="1" si="339"/>
        <v>0</v>
      </c>
      <c r="AJ355" s="128">
        <f t="shared" ca="1" si="340"/>
        <v>0</v>
      </c>
      <c r="AK355" s="128">
        <f t="shared" ca="1" si="341"/>
        <v>0</v>
      </c>
      <c r="AL355" s="132">
        <f t="shared" ca="1" si="355"/>
        <v>0</v>
      </c>
      <c r="AM355" s="135"/>
      <c r="AN355" s="128">
        <f t="shared" ca="1" si="356"/>
        <v>0</v>
      </c>
      <c r="AO355" s="128">
        <f t="shared" ca="1" si="357"/>
        <v>0</v>
      </c>
      <c r="AP355" s="128">
        <f t="shared" ca="1" si="358"/>
        <v>0</v>
      </c>
      <c r="AQ355" s="128">
        <f t="shared" ca="1" si="359"/>
        <v>0</v>
      </c>
      <c r="AR355" s="128">
        <f t="shared" ca="1" si="360"/>
        <v>0</v>
      </c>
      <c r="AS355" s="128">
        <f t="shared" ca="1" si="361"/>
        <v>0</v>
      </c>
      <c r="AT355" s="128">
        <f t="shared" ca="1" si="362"/>
        <v>0</v>
      </c>
      <c r="AU355" s="128">
        <f t="shared" ca="1" si="363"/>
        <v>0</v>
      </c>
      <c r="AV355" s="128">
        <f t="shared" ca="1" si="364"/>
        <v>0</v>
      </c>
      <c r="AW355" s="128">
        <f t="shared" ca="1" si="365"/>
        <v>0</v>
      </c>
      <c r="AX355" s="132">
        <f t="shared" ca="1" si="342"/>
        <v>0</v>
      </c>
      <c r="AY355" s="132"/>
      <c r="AZ355" s="133">
        <f t="shared" ca="1" si="366"/>
        <v>0</v>
      </c>
      <c r="BA355" s="128">
        <f ca="1">IF(R354&lt;=0,0,IF($C355&lt;=SUM($AZ355:AZ355),0,IF(AO355+$C355-SUM($AZ355:AZ355)&gt;R354+AC355,R354+AC355-AO355,$C355-SUM($AZ355:AZ355))))</f>
        <v>0</v>
      </c>
      <c r="BB355" s="128">
        <f ca="1">IF(S354&lt;=0,0,IF($C355&lt;=SUM($AZ355:BA355),0,IF(AP355+$C355-SUM($AZ355:BA355)&gt;S354+AD355,S354+AD355-AP355,$C355-SUM($AZ355:BA355))))</f>
        <v>0</v>
      </c>
      <c r="BC355" s="128">
        <f ca="1">IF(T354&lt;=0,0,IF($C355&lt;=SUM($AZ355:BB355),0,IF(AQ355+$C355-SUM($AZ355:BB355)&gt;T354+AE355,T354+AE355-AQ355,$C355-SUM($AZ355:BB355))))</f>
        <v>0</v>
      </c>
      <c r="BD355" s="128">
        <f ca="1">IF(U354&lt;=0,0,IF($C355&lt;=SUM($AZ355:BC355),0,IF(AR355+$C355-SUM($AZ355:BC355)&gt;U354+AF355,U354+AF355-AR355,$C355-SUM($AZ355:BC355))))</f>
        <v>0</v>
      </c>
      <c r="BE355" s="128">
        <f ca="1">IF(V354&lt;=0,0,IF($C355&lt;=SUM($AZ355:BD355),0,IF(AS355+$C355-SUM($AZ355:BD355)&gt;V354+AG355,V354+AG355-AS355,$C355-SUM($AZ355:BD355))))</f>
        <v>0</v>
      </c>
      <c r="BF355" s="128">
        <f ca="1">IF(W354&lt;=0,0,IF($C355&lt;=SUM($AZ355:BE355),0,IF(AT355+$C355-SUM($AZ355:BE355)&gt;W354+AH355,W354+AH355-AT355,$C355-SUM($AZ355:BE355))))</f>
        <v>0</v>
      </c>
      <c r="BG355" s="128">
        <f ca="1">IF(X354&lt;=0,0,IF($C355&lt;=SUM($AZ355:BF355),0,IF(AU355+$C355-SUM($AZ355:BF355)&gt;X354+AI355,X354+AI355-AU355,$C355-SUM($AZ355:BF355))))</f>
        <v>0</v>
      </c>
      <c r="BH355" s="128">
        <f ca="1">IF(Y354&lt;=0,0,IF($C355&lt;=SUM($AZ355:BG355),0,IF(AV355+$C355-SUM($AZ355:BG355)&gt;Y354+AJ355,Y354+AJ355-AV355,$C355-SUM($AZ355:BG355))))</f>
        <v>0</v>
      </c>
      <c r="BI355" s="128">
        <f ca="1">IF(Z354&lt;=0,0,IF($C355&lt;=SUM($AZ355:BH355),0,IF(AW355+$C355-SUM($AZ355:BH355)&gt;Z354+AK355,Z354+AK355-AW355,$C355-SUM($AZ355:BH355))))</f>
        <v>0</v>
      </c>
    </row>
    <row r="356" spans="1:61" ht="11.1" customHeight="1" x14ac:dyDescent="0.25">
      <c r="A356" s="124" t="str">
        <f t="shared" ca="1" si="321"/>
        <v/>
      </c>
      <c r="B356" s="125" t="e">
        <f t="shared" ca="1" si="343"/>
        <v>#N/A</v>
      </c>
      <c r="C356" s="126" t="str">
        <f ca="1">IF(A356="","",IF(snowball,IF(($E$5-AX356)&lt;0,0,$E$5-AX356),0)+D356)</f>
        <v/>
      </c>
      <c r="D356" s="127"/>
      <c r="E356" s="128">
        <f t="shared" ca="1" si="322"/>
        <v>0</v>
      </c>
      <c r="F356" s="128">
        <f t="shared" ca="1" si="323"/>
        <v>0</v>
      </c>
      <c r="G356" s="128">
        <f t="shared" ca="1" si="324"/>
        <v>0</v>
      </c>
      <c r="H356" s="128">
        <f t="shared" ca="1" si="325"/>
        <v>0</v>
      </c>
      <c r="I356" s="128">
        <f t="shared" ca="1" si="326"/>
        <v>0</v>
      </c>
      <c r="J356" s="128">
        <f t="shared" ca="1" si="327"/>
        <v>0</v>
      </c>
      <c r="K356" s="128">
        <f t="shared" ca="1" si="328"/>
        <v>0</v>
      </c>
      <c r="L356" s="128">
        <f t="shared" ca="1" si="329"/>
        <v>0</v>
      </c>
      <c r="M356" s="128">
        <f t="shared" ca="1" si="330"/>
        <v>0</v>
      </c>
      <c r="N356" s="128">
        <f t="shared" ca="1" si="331"/>
        <v>0</v>
      </c>
      <c r="O356" s="129"/>
      <c r="P356" s="128">
        <f t="shared" ca="1" si="344"/>
        <v>0</v>
      </c>
      <c r="Q356" s="128">
        <f t="shared" ca="1" si="345"/>
        <v>0</v>
      </c>
      <c r="R356" s="128">
        <f t="shared" ca="1" si="346"/>
        <v>0</v>
      </c>
      <c r="S356" s="128">
        <f t="shared" ca="1" si="347"/>
        <v>0</v>
      </c>
      <c r="T356" s="128">
        <f t="shared" ca="1" si="348"/>
        <v>0</v>
      </c>
      <c r="U356" s="128">
        <f t="shared" ca="1" si="349"/>
        <v>0</v>
      </c>
      <c r="V356" s="128">
        <f t="shared" ca="1" si="350"/>
        <v>0</v>
      </c>
      <c r="W356" s="128">
        <f t="shared" ca="1" si="351"/>
        <v>0</v>
      </c>
      <c r="X356" s="128">
        <f t="shared" ca="1" si="352"/>
        <v>0</v>
      </c>
      <c r="Y356" s="128">
        <f t="shared" ca="1" si="353"/>
        <v>0</v>
      </c>
      <c r="Z356" s="128">
        <f t="shared" ca="1" si="354"/>
        <v>0</v>
      </c>
      <c r="AA356" s="134"/>
      <c r="AB356" s="128">
        <f t="shared" ca="1" si="332"/>
        <v>0</v>
      </c>
      <c r="AC356" s="128">
        <f t="shared" ca="1" si="333"/>
        <v>0</v>
      </c>
      <c r="AD356" s="128">
        <f t="shared" ca="1" si="334"/>
        <v>0</v>
      </c>
      <c r="AE356" s="128">
        <f t="shared" ca="1" si="335"/>
        <v>0</v>
      </c>
      <c r="AF356" s="128">
        <f t="shared" ca="1" si="336"/>
        <v>0</v>
      </c>
      <c r="AG356" s="128">
        <f t="shared" ca="1" si="337"/>
        <v>0</v>
      </c>
      <c r="AH356" s="128">
        <f t="shared" ca="1" si="338"/>
        <v>0</v>
      </c>
      <c r="AI356" s="128">
        <f t="shared" ca="1" si="339"/>
        <v>0</v>
      </c>
      <c r="AJ356" s="128">
        <f t="shared" ca="1" si="340"/>
        <v>0</v>
      </c>
      <c r="AK356" s="128">
        <f t="shared" ca="1" si="341"/>
        <v>0</v>
      </c>
      <c r="AL356" s="132">
        <f t="shared" ca="1" si="355"/>
        <v>0</v>
      </c>
      <c r="AM356" s="135"/>
      <c r="AN356" s="128">
        <f t="shared" ca="1" si="356"/>
        <v>0</v>
      </c>
      <c r="AO356" s="128">
        <f t="shared" ca="1" si="357"/>
        <v>0</v>
      </c>
      <c r="AP356" s="128">
        <f t="shared" ca="1" si="358"/>
        <v>0</v>
      </c>
      <c r="AQ356" s="128">
        <f t="shared" ca="1" si="359"/>
        <v>0</v>
      </c>
      <c r="AR356" s="128">
        <f t="shared" ca="1" si="360"/>
        <v>0</v>
      </c>
      <c r="AS356" s="128">
        <f t="shared" ca="1" si="361"/>
        <v>0</v>
      </c>
      <c r="AT356" s="128">
        <f t="shared" ca="1" si="362"/>
        <v>0</v>
      </c>
      <c r="AU356" s="128">
        <f t="shared" ca="1" si="363"/>
        <v>0</v>
      </c>
      <c r="AV356" s="128">
        <f t="shared" ca="1" si="364"/>
        <v>0</v>
      </c>
      <c r="AW356" s="128">
        <f t="shared" ca="1" si="365"/>
        <v>0</v>
      </c>
      <c r="AX356" s="132">
        <f t="shared" ca="1" si="342"/>
        <v>0</v>
      </c>
      <c r="AY356" s="132"/>
      <c r="AZ356" s="133">
        <f t="shared" ca="1" si="366"/>
        <v>0</v>
      </c>
      <c r="BA356" s="128">
        <f ca="1">IF(R355&lt;=0,0,IF($C356&lt;=SUM($AZ356:AZ356),0,IF(AO356+$C356-SUM($AZ356:AZ356)&gt;R355+AC356,R355+AC356-AO356,$C356-SUM($AZ356:AZ356))))</f>
        <v>0</v>
      </c>
      <c r="BB356" s="128">
        <f ca="1">IF(S355&lt;=0,0,IF($C356&lt;=SUM($AZ356:BA356),0,IF(AP356+$C356-SUM($AZ356:BA356)&gt;S355+AD356,S355+AD356-AP356,$C356-SUM($AZ356:BA356))))</f>
        <v>0</v>
      </c>
      <c r="BC356" s="128">
        <f ca="1">IF(T355&lt;=0,0,IF($C356&lt;=SUM($AZ356:BB356),0,IF(AQ356+$C356-SUM($AZ356:BB356)&gt;T355+AE356,T355+AE356-AQ356,$C356-SUM($AZ356:BB356))))</f>
        <v>0</v>
      </c>
      <c r="BD356" s="128">
        <f ca="1">IF(U355&lt;=0,0,IF($C356&lt;=SUM($AZ356:BC356),0,IF(AR356+$C356-SUM($AZ356:BC356)&gt;U355+AF356,U355+AF356-AR356,$C356-SUM($AZ356:BC356))))</f>
        <v>0</v>
      </c>
      <c r="BE356" s="128">
        <f ca="1">IF(V355&lt;=0,0,IF($C356&lt;=SUM($AZ356:BD356),0,IF(AS356+$C356-SUM($AZ356:BD356)&gt;V355+AG356,V355+AG356-AS356,$C356-SUM($AZ356:BD356))))</f>
        <v>0</v>
      </c>
      <c r="BF356" s="128">
        <f ca="1">IF(W355&lt;=0,0,IF($C356&lt;=SUM($AZ356:BE356),0,IF(AT356+$C356-SUM($AZ356:BE356)&gt;W355+AH356,W355+AH356-AT356,$C356-SUM($AZ356:BE356))))</f>
        <v>0</v>
      </c>
      <c r="BG356" s="128">
        <f ca="1">IF(X355&lt;=0,0,IF($C356&lt;=SUM($AZ356:BF356),0,IF(AU356+$C356-SUM($AZ356:BF356)&gt;X355+AI356,X355+AI356-AU356,$C356-SUM($AZ356:BF356))))</f>
        <v>0</v>
      </c>
      <c r="BH356" s="128">
        <f ca="1">IF(Y355&lt;=0,0,IF($C356&lt;=SUM($AZ356:BG356),0,IF(AV356+$C356-SUM($AZ356:BG356)&gt;Y355+AJ356,Y355+AJ356-AV356,$C356-SUM($AZ356:BG356))))</f>
        <v>0</v>
      </c>
      <c r="BI356" s="128">
        <f ca="1">IF(Z355&lt;=0,0,IF($C356&lt;=SUM($AZ356:BH356),0,IF(AW356+$C356-SUM($AZ356:BH356)&gt;Z355+AK356,Z355+AK356-AW356,$C356-SUM($AZ356:BH356))))</f>
        <v>0</v>
      </c>
    </row>
    <row r="357" spans="1:61" ht="11.1" customHeight="1" x14ac:dyDescent="0.25">
      <c r="A357" s="124" t="str">
        <f t="shared" ca="1" si="321"/>
        <v/>
      </c>
      <c r="B357" s="125" t="e">
        <f t="shared" ca="1" si="343"/>
        <v>#N/A</v>
      </c>
      <c r="C357" s="126" t="str">
        <f ca="1">IF(A357="","",IF(snowball,IF(($E$5-AX357)&lt;0,0,$E$5-AX357),0)+D357)</f>
        <v/>
      </c>
      <c r="D357" s="127"/>
      <c r="E357" s="128">
        <f t="shared" ca="1" si="322"/>
        <v>0</v>
      </c>
      <c r="F357" s="128">
        <f t="shared" ca="1" si="323"/>
        <v>0</v>
      </c>
      <c r="G357" s="128">
        <f t="shared" ca="1" si="324"/>
        <v>0</v>
      </c>
      <c r="H357" s="128">
        <f t="shared" ca="1" si="325"/>
        <v>0</v>
      </c>
      <c r="I357" s="128">
        <f t="shared" ca="1" si="326"/>
        <v>0</v>
      </c>
      <c r="J357" s="128">
        <f t="shared" ca="1" si="327"/>
        <v>0</v>
      </c>
      <c r="K357" s="128">
        <f t="shared" ca="1" si="328"/>
        <v>0</v>
      </c>
      <c r="L357" s="128">
        <f t="shared" ca="1" si="329"/>
        <v>0</v>
      </c>
      <c r="M357" s="128">
        <f t="shared" ca="1" si="330"/>
        <v>0</v>
      </c>
      <c r="N357" s="128">
        <f t="shared" ca="1" si="331"/>
        <v>0</v>
      </c>
      <c r="O357" s="129"/>
      <c r="P357" s="128">
        <f t="shared" ca="1" si="344"/>
        <v>0</v>
      </c>
      <c r="Q357" s="128">
        <f t="shared" ca="1" si="345"/>
        <v>0</v>
      </c>
      <c r="R357" s="128">
        <f t="shared" ca="1" si="346"/>
        <v>0</v>
      </c>
      <c r="S357" s="128">
        <f t="shared" ca="1" si="347"/>
        <v>0</v>
      </c>
      <c r="T357" s="128">
        <f t="shared" ca="1" si="348"/>
        <v>0</v>
      </c>
      <c r="U357" s="128">
        <f t="shared" ca="1" si="349"/>
        <v>0</v>
      </c>
      <c r="V357" s="128">
        <f t="shared" ca="1" si="350"/>
        <v>0</v>
      </c>
      <c r="W357" s="128">
        <f t="shared" ca="1" si="351"/>
        <v>0</v>
      </c>
      <c r="X357" s="128">
        <f t="shared" ca="1" si="352"/>
        <v>0</v>
      </c>
      <c r="Y357" s="128">
        <f t="shared" ca="1" si="353"/>
        <v>0</v>
      </c>
      <c r="Z357" s="128">
        <f t="shared" ca="1" si="354"/>
        <v>0</v>
      </c>
      <c r="AA357" s="134"/>
      <c r="AB357" s="128">
        <f t="shared" ca="1" si="332"/>
        <v>0</v>
      </c>
      <c r="AC357" s="128">
        <f t="shared" ca="1" si="333"/>
        <v>0</v>
      </c>
      <c r="AD357" s="128">
        <f t="shared" ca="1" si="334"/>
        <v>0</v>
      </c>
      <c r="AE357" s="128">
        <f t="shared" ca="1" si="335"/>
        <v>0</v>
      </c>
      <c r="AF357" s="128">
        <f t="shared" ca="1" si="336"/>
        <v>0</v>
      </c>
      <c r="AG357" s="128">
        <f t="shared" ca="1" si="337"/>
        <v>0</v>
      </c>
      <c r="AH357" s="128">
        <f t="shared" ca="1" si="338"/>
        <v>0</v>
      </c>
      <c r="AI357" s="128">
        <f t="shared" ca="1" si="339"/>
        <v>0</v>
      </c>
      <c r="AJ357" s="128">
        <f t="shared" ca="1" si="340"/>
        <v>0</v>
      </c>
      <c r="AK357" s="128">
        <f t="shared" ca="1" si="341"/>
        <v>0</v>
      </c>
      <c r="AL357" s="132">
        <f t="shared" ca="1" si="355"/>
        <v>0</v>
      </c>
      <c r="AM357" s="135"/>
      <c r="AN357" s="128">
        <f t="shared" ca="1" si="356"/>
        <v>0</v>
      </c>
      <c r="AO357" s="128">
        <f t="shared" ca="1" si="357"/>
        <v>0</v>
      </c>
      <c r="AP357" s="128">
        <f t="shared" ca="1" si="358"/>
        <v>0</v>
      </c>
      <c r="AQ357" s="128">
        <f t="shared" ca="1" si="359"/>
        <v>0</v>
      </c>
      <c r="AR357" s="128">
        <f t="shared" ca="1" si="360"/>
        <v>0</v>
      </c>
      <c r="AS357" s="128">
        <f t="shared" ca="1" si="361"/>
        <v>0</v>
      </c>
      <c r="AT357" s="128">
        <f t="shared" ca="1" si="362"/>
        <v>0</v>
      </c>
      <c r="AU357" s="128">
        <f t="shared" ca="1" si="363"/>
        <v>0</v>
      </c>
      <c r="AV357" s="128">
        <f t="shared" ca="1" si="364"/>
        <v>0</v>
      </c>
      <c r="AW357" s="128">
        <f t="shared" ca="1" si="365"/>
        <v>0</v>
      </c>
      <c r="AX357" s="132">
        <f t="shared" ca="1" si="342"/>
        <v>0</v>
      </c>
      <c r="AY357" s="132"/>
      <c r="AZ357" s="133">
        <f t="shared" ca="1" si="366"/>
        <v>0</v>
      </c>
      <c r="BA357" s="128">
        <f ca="1">IF(R356&lt;=0,0,IF($C357&lt;=SUM($AZ357:AZ357),0,IF(AO357+$C357-SUM($AZ357:AZ357)&gt;R356+AC357,R356+AC357-AO357,$C357-SUM($AZ357:AZ357))))</f>
        <v>0</v>
      </c>
      <c r="BB357" s="128">
        <f ca="1">IF(S356&lt;=0,0,IF($C357&lt;=SUM($AZ357:BA357),0,IF(AP357+$C357-SUM($AZ357:BA357)&gt;S356+AD357,S356+AD357-AP357,$C357-SUM($AZ357:BA357))))</f>
        <v>0</v>
      </c>
      <c r="BC357" s="128">
        <f ca="1">IF(T356&lt;=0,0,IF($C357&lt;=SUM($AZ357:BB357),0,IF(AQ357+$C357-SUM($AZ357:BB357)&gt;T356+AE357,T356+AE357-AQ357,$C357-SUM($AZ357:BB357))))</f>
        <v>0</v>
      </c>
      <c r="BD357" s="128">
        <f ca="1">IF(U356&lt;=0,0,IF($C357&lt;=SUM($AZ357:BC357),0,IF(AR357+$C357-SUM($AZ357:BC357)&gt;U356+AF357,U356+AF357-AR357,$C357-SUM($AZ357:BC357))))</f>
        <v>0</v>
      </c>
      <c r="BE357" s="128">
        <f ca="1">IF(V356&lt;=0,0,IF($C357&lt;=SUM($AZ357:BD357),0,IF(AS357+$C357-SUM($AZ357:BD357)&gt;V356+AG357,V356+AG357-AS357,$C357-SUM($AZ357:BD357))))</f>
        <v>0</v>
      </c>
      <c r="BF357" s="128">
        <f ca="1">IF(W356&lt;=0,0,IF($C357&lt;=SUM($AZ357:BE357),0,IF(AT357+$C357-SUM($AZ357:BE357)&gt;W356+AH357,W356+AH357-AT357,$C357-SUM($AZ357:BE357))))</f>
        <v>0</v>
      </c>
      <c r="BG357" s="128">
        <f ca="1">IF(X356&lt;=0,0,IF($C357&lt;=SUM($AZ357:BF357),0,IF(AU357+$C357-SUM($AZ357:BF357)&gt;X356+AI357,X356+AI357-AU357,$C357-SUM($AZ357:BF357))))</f>
        <v>0</v>
      </c>
      <c r="BH357" s="128">
        <f ca="1">IF(Y356&lt;=0,0,IF($C357&lt;=SUM($AZ357:BG357),0,IF(AV357+$C357-SUM($AZ357:BG357)&gt;Y356+AJ357,Y356+AJ357-AV357,$C357-SUM($AZ357:BG357))))</f>
        <v>0</v>
      </c>
      <c r="BI357" s="128">
        <f ca="1">IF(Z356&lt;=0,0,IF($C357&lt;=SUM($AZ357:BH357),0,IF(AW357+$C357-SUM($AZ357:BH357)&gt;Z356+AK357,Z356+AK357-AW357,$C357-SUM($AZ357:BH357))))</f>
        <v>0</v>
      </c>
    </row>
    <row r="358" spans="1:61" ht="11.1" customHeight="1" x14ac:dyDescent="0.25">
      <c r="A358" s="124" t="str">
        <f t="shared" ca="1" si="321"/>
        <v/>
      </c>
      <c r="B358" s="125" t="e">
        <f t="shared" ca="1" si="343"/>
        <v>#N/A</v>
      </c>
      <c r="C358" s="126" t="str">
        <f ca="1">IF(A358="","",IF(snowball,IF(($E$5-AX358)&lt;0,0,$E$5-AX358),0)+D358)</f>
        <v/>
      </c>
      <c r="D358" s="127"/>
      <c r="E358" s="128">
        <f t="shared" ca="1" si="322"/>
        <v>0</v>
      </c>
      <c r="F358" s="128">
        <f t="shared" ca="1" si="323"/>
        <v>0</v>
      </c>
      <c r="G358" s="128">
        <f t="shared" ca="1" si="324"/>
        <v>0</v>
      </c>
      <c r="H358" s="128">
        <f t="shared" ca="1" si="325"/>
        <v>0</v>
      </c>
      <c r="I358" s="128">
        <f t="shared" ca="1" si="326"/>
        <v>0</v>
      </c>
      <c r="J358" s="128">
        <f t="shared" ca="1" si="327"/>
        <v>0</v>
      </c>
      <c r="K358" s="128">
        <f t="shared" ca="1" si="328"/>
        <v>0</v>
      </c>
      <c r="L358" s="128">
        <f t="shared" ca="1" si="329"/>
        <v>0</v>
      </c>
      <c r="M358" s="128">
        <f t="shared" ca="1" si="330"/>
        <v>0</v>
      </c>
      <c r="N358" s="128">
        <f t="shared" ca="1" si="331"/>
        <v>0</v>
      </c>
      <c r="O358" s="129"/>
      <c r="P358" s="128">
        <f t="shared" ca="1" si="344"/>
        <v>0</v>
      </c>
      <c r="Q358" s="128">
        <f t="shared" ca="1" si="345"/>
        <v>0</v>
      </c>
      <c r="R358" s="128">
        <f t="shared" ca="1" si="346"/>
        <v>0</v>
      </c>
      <c r="S358" s="128">
        <f t="shared" ca="1" si="347"/>
        <v>0</v>
      </c>
      <c r="T358" s="128">
        <f t="shared" ca="1" si="348"/>
        <v>0</v>
      </c>
      <c r="U358" s="128">
        <f t="shared" ca="1" si="349"/>
        <v>0</v>
      </c>
      <c r="V358" s="128">
        <f t="shared" ca="1" si="350"/>
        <v>0</v>
      </c>
      <c r="W358" s="128">
        <f t="shared" ca="1" si="351"/>
        <v>0</v>
      </c>
      <c r="X358" s="128">
        <f t="shared" ca="1" si="352"/>
        <v>0</v>
      </c>
      <c r="Y358" s="128">
        <f t="shared" ca="1" si="353"/>
        <v>0</v>
      </c>
      <c r="Z358" s="128">
        <f t="shared" ca="1" si="354"/>
        <v>0</v>
      </c>
      <c r="AA358" s="134"/>
      <c r="AB358" s="128">
        <f t="shared" ca="1" si="332"/>
        <v>0</v>
      </c>
      <c r="AC358" s="128">
        <f t="shared" ca="1" si="333"/>
        <v>0</v>
      </c>
      <c r="AD358" s="128">
        <f t="shared" ca="1" si="334"/>
        <v>0</v>
      </c>
      <c r="AE358" s="128">
        <f t="shared" ca="1" si="335"/>
        <v>0</v>
      </c>
      <c r="AF358" s="128">
        <f t="shared" ca="1" si="336"/>
        <v>0</v>
      </c>
      <c r="AG358" s="128">
        <f t="shared" ca="1" si="337"/>
        <v>0</v>
      </c>
      <c r="AH358" s="128">
        <f t="shared" ca="1" si="338"/>
        <v>0</v>
      </c>
      <c r="AI358" s="128">
        <f t="shared" ca="1" si="339"/>
        <v>0</v>
      </c>
      <c r="AJ358" s="128">
        <f t="shared" ca="1" si="340"/>
        <v>0</v>
      </c>
      <c r="AK358" s="128">
        <f t="shared" ca="1" si="341"/>
        <v>0</v>
      </c>
      <c r="AL358" s="132">
        <f t="shared" ca="1" si="355"/>
        <v>0</v>
      </c>
      <c r="AM358" s="135"/>
      <c r="AN358" s="128">
        <f t="shared" ca="1" si="356"/>
        <v>0</v>
      </c>
      <c r="AO358" s="128">
        <f t="shared" ca="1" si="357"/>
        <v>0</v>
      </c>
      <c r="AP358" s="128">
        <f t="shared" ca="1" si="358"/>
        <v>0</v>
      </c>
      <c r="AQ358" s="128">
        <f t="shared" ca="1" si="359"/>
        <v>0</v>
      </c>
      <c r="AR358" s="128">
        <f t="shared" ca="1" si="360"/>
        <v>0</v>
      </c>
      <c r="AS358" s="128">
        <f t="shared" ca="1" si="361"/>
        <v>0</v>
      </c>
      <c r="AT358" s="128">
        <f t="shared" ca="1" si="362"/>
        <v>0</v>
      </c>
      <c r="AU358" s="128">
        <f t="shared" ca="1" si="363"/>
        <v>0</v>
      </c>
      <c r="AV358" s="128">
        <f t="shared" ca="1" si="364"/>
        <v>0</v>
      </c>
      <c r="AW358" s="128">
        <f t="shared" ca="1" si="365"/>
        <v>0</v>
      </c>
      <c r="AX358" s="132">
        <f t="shared" ca="1" si="342"/>
        <v>0</v>
      </c>
      <c r="AY358" s="132"/>
      <c r="AZ358" s="133">
        <f t="shared" ca="1" si="366"/>
        <v>0</v>
      </c>
      <c r="BA358" s="128">
        <f ca="1">IF(R357&lt;=0,0,IF($C358&lt;=SUM($AZ358:AZ358),0,IF(AO358+$C358-SUM($AZ358:AZ358)&gt;R357+AC358,R357+AC358-AO358,$C358-SUM($AZ358:AZ358))))</f>
        <v>0</v>
      </c>
      <c r="BB358" s="128">
        <f ca="1">IF(S357&lt;=0,0,IF($C358&lt;=SUM($AZ358:BA358),0,IF(AP358+$C358-SUM($AZ358:BA358)&gt;S357+AD358,S357+AD358-AP358,$C358-SUM($AZ358:BA358))))</f>
        <v>0</v>
      </c>
      <c r="BC358" s="128">
        <f ca="1">IF(T357&lt;=0,0,IF($C358&lt;=SUM($AZ358:BB358),0,IF(AQ358+$C358-SUM($AZ358:BB358)&gt;T357+AE358,T357+AE358-AQ358,$C358-SUM($AZ358:BB358))))</f>
        <v>0</v>
      </c>
      <c r="BD358" s="128">
        <f ca="1">IF(U357&lt;=0,0,IF($C358&lt;=SUM($AZ358:BC358),0,IF(AR358+$C358-SUM($AZ358:BC358)&gt;U357+AF358,U357+AF358-AR358,$C358-SUM($AZ358:BC358))))</f>
        <v>0</v>
      </c>
      <c r="BE358" s="128">
        <f ca="1">IF(V357&lt;=0,0,IF($C358&lt;=SUM($AZ358:BD358),0,IF(AS358+$C358-SUM($AZ358:BD358)&gt;V357+AG358,V357+AG358-AS358,$C358-SUM($AZ358:BD358))))</f>
        <v>0</v>
      </c>
      <c r="BF358" s="128">
        <f ca="1">IF(W357&lt;=0,0,IF($C358&lt;=SUM($AZ358:BE358),0,IF(AT358+$C358-SUM($AZ358:BE358)&gt;W357+AH358,W357+AH358-AT358,$C358-SUM($AZ358:BE358))))</f>
        <v>0</v>
      </c>
      <c r="BG358" s="128">
        <f ca="1">IF(X357&lt;=0,0,IF($C358&lt;=SUM($AZ358:BF358),0,IF(AU358+$C358-SUM($AZ358:BF358)&gt;X357+AI358,X357+AI358-AU358,$C358-SUM($AZ358:BF358))))</f>
        <v>0</v>
      </c>
      <c r="BH358" s="128">
        <f ca="1">IF(Y357&lt;=0,0,IF($C358&lt;=SUM($AZ358:BG358),0,IF(AV358+$C358-SUM($AZ358:BG358)&gt;Y357+AJ358,Y357+AJ358-AV358,$C358-SUM($AZ358:BG358))))</f>
        <v>0</v>
      </c>
      <c r="BI358" s="128">
        <f ca="1">IF(Z357&lt;=0,0,IF($C358&lt;=SUM($AZ358:BH358),0,IF(AW358+$C358-SUM($AZ358:BH358)&gt;Z357+AK358,Z357+AK358-AW358,$C358-SUM($AZ358:BH358))))</f>
        <v>0</v>
      </c>
    </row>
    <row r="359" spans="1:61" ht="11.1" customHeight="1" x14ac:dyDescent="0.25">
      <c r="A359" s="124" t="str">
        <f t="shared" ca="1" si="321"/>
        <v/>
      </c>
      <c r="B359" s="125" t="e">
        <f t="shared" ca="1" si="343"/>
        <v>#N/A</v>
      </c>
      <c r="C359" s="126" t="str">
        <f ca="1">IF(A359="","",IF(snowball,IF(($E$5-AX359)&lt;0,0,$E$5-AX359),0)+D359)</f>
        <v/>
      </c>
      <c r="D359" s="127"/>
      <c r="E359" s="128">
        <f t="shared" ca="1" si="322"/>
        <v>0</v>
      </c>
      <c r="F359" s="128">
        <f t="shared" ca="1" si="323"/>
        <v>0</v>
      </c>
      <c r="G359" s="128">
        <f t="shared" ca="1" si="324"/>
        <v>0</v>
      </c>
      <c r="H359" s="128">
        <f t="shared" ca="1" si="325"/>
        <v>0</v>
      </c>
      <c r="I359" s="128">
        <f t="shared" ca="1" si="326"/>
        <v>0</v>
      </c>
      <c r="J359" s="128">
        <f t="shared" ca="1" si="327"/>
        <v>0</v>
      </c>
      <c r="K359" s="128">
        <f t="shared" ca="1" si="328"/>
        <v>0</v>
      </c>
      <c r="L359" s="128">
        <f t="shared" ca="1" si="329"/>
        <v>0</v>
      </c>
      <c r="M359" s="128">
        <f t="shared" ca="1" si="330"/>
        <v>0</v>
      </c>
      <c r="N359" s="128">
        <f t="shared" ca="1" si="331"/>
        <v>0</v>
      </c>
      <c r="O359" s="129"/>
      <c r="P359" s="128">
        <f t="shared" ca="1" si="344"/>
        <v>0</v>
      </c>
      <c r="Q359" s="128">
        <f t="shared" ca="1" si="345"/>
        <v>0</v>
      </c>
      <c r="R359" s="128">
        <f t="shared" ca="1" si="346"/>
        <v>0</v>
      </c>
      <c r="S359" s="128">
        <f t="shared" ca="1" si="347"/>
        <v>0</v>
      </c>
      <c r="T359" s="128">
        <f t="shared" ca="1" si="348"/>
        <v>0</v>
      </c>
      <c r="U359" s="128">
        <f t="shared" ca="1" si="349"/>
        <v>0</v>
      </c>
      <c r="V359" s="128">
        <f t="shared" ca="1" si="350"/>
        <v>0</v>
      </c>
      <c r="W359" s="128">
        <f t="shared" ca="1" si="351"/>
        <v>0</v>
      </c>
      <c r="X359" s="128">
        <f t="shared" ca="1" si="352"/>
        <v>0</v>
      </c>
      <c r="Y359" s="128">
        <f t="shared" ca="1" si="353"/>
        <v>0</v>
      </c>
      <c r="Z359" s="128">
        <f t="shared" ca="1" si="354"/>
        <v>0</v>
      </c>
      <c r="AA359" s="134"/>
      <c r="AB359" s="128">
        <f t="shared" ca="1" si="332"/>
        <v>0</v>
      </c>
      <c r="AC359" s="128">
        <f t="shared" ca="1" si="333"/>
        <v>0</v>
      </c>
      <c r="AD359" s="128">
        <f t="shared" ca="1" si="334"/>
        <v>0</v>
      </c>
      <c r="AE359" s="128">
        <f t="shared" ca="1" si="335"/>
        <v>0</v>
      </c>
      <c r="AF359" s="128">
        <f t="shared" ca="1" si="336"/>
        <v>0</v>
      </c>
      <c r="AG359" s="128">
        <f t="shared" ca="1" si="337"/>
        <v>0</v>
      </c>
      <c r="AH359" s="128">
        <f t="shared" ca="1" si="338"/>
        <v>0</v>
      </c>
      <c r="AI359" s="128">
        <f t="shared" ca="1" si="339"/>
        <v>0</v>
      </c>
      <c r="AJ359" s="128">
        <f t="shared" ca="1" si="340"/>
        <v>0</v>
      </c>
      <c r="AK359" s="128">
        <f t="shared" ca="1" si="341"/>
        <v>0</v>
      </c>
      <c r="AL359" s="132">
        <f t="shared" ca="1" si="355"/>
        <v>0</v>
      </c>
      <c r="AM359" s="135"/>
      <c r="AN359" s="128">
        <f t="shared" ca="1" si="356"/>
        <v>0</v>
      </c>
      <c r="AO359" s="128">
        <f t="shared" ca="1" si="357"/>
        <v>0</v>
      </c>
      <c r="AP359" s="128">
        <f t="shared" ca="1" si="358"/>
        <v>0</v>
      </c>
      <c r="AQ359" s="128">
        <f t="shared" ca="1" si="359"/>
        <v>0</v>
      </c>
      <c r="AR359" s="128">
        <f t="shared" ca="1" si="360"/>
        <v>0</v>
      </c>
      <c r="AS359" s="128">
        <f t="shared" ca="1" si="361"/>
        <v>0</v>
      </c>
      <c r="AT359" s="128">
        <f t="shared" ca="1" si="362"/>
        <v>0</v>
      </c>
      <c r="AU359" s="128">
        <f t="shared" ca="1" si="363"/>
        <v>0</v>
      </c>
      <c r="AV359" s="128">
        <f t="shared" ca="1" si="364"/>
        <v>0</v>
      </c>
      <c r="AW359" s="128">
        <f t="shared" ca="1" si="365"/>
        <v>0</v>
      </c>
      <c r="AX359" s="132">
        <f t="shared" ca="1" si="342"/>
        <v>0</v>
      </c>
      <c r="AY359" s="132"/>
      <c r="AZ359" s="133">
        <f t="shared" ca="1" si="366"/>
        <v>0</v>
      </c>
      <c r="BA359" s="128">
        <f ca="1">IF(R358&lt;=0,0,IF($C359&lt;=SUM($AZ359:AZ359),0,IF(AO359+$C359-SUM($AZ359:AZ359)&gt;R358+AC359,R358+AC359-AO359,$C359-SUM($AZ359:AZ359))))</f>
        <v>0</v>
      </c>
      <c r="BB359" s="128">
        <f ca="1">IF(S358&lt;=0,0,IF($C359&lt;=SUM($AZ359:BA359),0,IF(AP359+$C359-SUM($AZ359:BA359)&gt;S358+AD359,S358+AD359-AP359,$C359-SUM($AZ359:BA359))))</f>
        <v>0</v>
      </c>
      <c r="BC359" s="128">
        <f ca="1">IF(T358&lt;=0,0,IF($C359&lt;=SUM($AZ359:BB359),0,IF(AQ359+$C359-SUM($AZ359:BB359)&gt;T358+AE359,T358+AE359-AQ359,$C359-SUM($AZ359:BB359))))</f>
        <v>0</v>
      </c>
      <c r="BD359" s="128">
        <f ca="1">IF(U358&lt;=0,0,IF($C359&lt;=SUM($AZ359:BC359),0,IF(AR359+$C359-SUM($AZ359:BC359)&gt;U358+AF359,U358+AF359-AR359,$C359-SUM($AZ359:BC359))))</f>
        <v>0</v>
      </c>
      <c r="BE359" s="128">
        <f ca="1">IF(V358&lt;=0,0,IF($C359&lt;=SUM($AZ359:BD359),0,IF(AS359+$C359-SUM($AZ359:BD359)&gt;V358+AG359,V358+AG359-AS359,$C359-SUM($AZ359:BD359))))</f>
        <v>0</v>
      </c>
      <c r="BF359" s="128">
        <f ca="1">IF(W358&lt;=0,0,IF($C359&lt;=SUM($AZ359:BE359),0,IF(AT359+$C359-SUM($AZ359:BE359)&gt;W358+AH359,W358+AH359-AT359,$C359-SUM($AZ359:BE359))))</f>
        <v>0</v>
      </c>
      <c r="BG359" s="128">
        <f ca="1">IF(X358&lt;=0,0,IF($C359&lt;=SUM($AZ359:BF359),0,IF(AU359+$C359-SUM($AZ359:BF359)&gt;X358+AI359,X358+AI359-AU359,$C359-SUM($AZ359:BF359))))</f>
        <v>0</v>
      </c>
      <c r="BH359" s="128">
        <f ca="1">IF(Y358&lt;=0,0,IF($C359&lt;=SUM($AZ359:BG359),0,IF(AV359+$C359-SUM($AZ359:BG359)&gt;Y358+AJ359,Y358+AJ359-AV359,$C359-SUM($AZ359:BG359))))</f>
        <v>0</v>
      </c>
      <c r="BI359" s="128">
        <f ca="1">IF(Z358&lt;=0,0,IF($C359&lt;=SUM($AZ359:BH359),0,IF(AW359+$C359-SUM($AZ359:BH359)&gt;Z358+AK359,Z358+AK359-AW359,$C359-SUM($AZ359:BH359))))</f>
        <v>0</v>
      </c>
    </row>
    <row r="360" spans="1:61" ht="11.1" customHeight="1" x14ac:dyDescent="0.25">
      <c r="A360" s="124" t="str">
        <f t="shared" ca="1" si="321"/>
        <v/>
      </c>
      <c r="B360" s="125" t="e">
        <f t="shared" ca="1" si="343"/>
        <v>#N/A</v>
      </c>
      <c r="C360" s="126" t="str">
        <f ca="1">IF(A360="","",IF(snowball,IF(($E$5-AX360)&lt;0,0,$E$5-AX360),0)+D360)</f>
        <v/>
      </c>
      <c r="D360" s="127"/>
      <c r="E360" s="128">
        <f t="shared" ca="1" si="322"/>
        <v>0</v>
      </c>
      <c r="F360" s="128">
        <f t="shared" ca="1" si="323"/>
        <v>0</v>
      </c>
      <c r="G360" s="128">
        <f t="shared" ca="1" si="324"/>
        <v>0</v>
      </c>
      <c r="H360" s="128">
        <f t="shared" ca="1" si="325"/>
        <v>0</v>
      </c>
      <c r="I360" s="128">
        <f t="shared" ca="1" si="326"/>
        <v>0</v>
      </c>
      <c r="J360" s="128">
        <f t="shared" ca="1" si="327"/>
        <v>0</v>
      </c>
      <c r="K360" s="128">
        <f t="shared" ca="1" si="328"/>
        <v>0</v>
      </c>
      <c r="L360" s="128">
        <f t="shared" ca="1" si="329"/>
        <v>0</v>
      </c>
      <c r="M360" s="128">
        <f t="shared" ca="1" si="330"/>
        <v>0</v>
      </c>
      <c r="N360" s="128">
        <f t="shared" ca="1" si="331"/>
        <v>0</v>
      </c>
      <c r="O360" s="129"/>
      <c r="P360" s="128">
        <f t="shared" ca="1" si="344"/>
        <v>0</v>
      </c>
      <c r="Q360" s="128">
        <f t="shared" ca="1" si="345"/>
        <v>0</v>
      </c>
      <c r="R360" s="128">
        <f t="shared" ca="1" si="346"/>
        <v>0</v>
      </c>
      <c r="S360" s="128">
        <f t="shared" ca="1" si="347"/>
        <v>0</v>
      </c>
      <c r="T360" s="128">
        <f t="shared" ca="1" si="348"/>
        <v>0</v>
      </c>
      <c r="U360" s="128">
        <f t="shared" ca="1" si="349"/>
        <v>0</v>
      </c>
      <c r="V360" s="128">
        <f t="shared" ca="1" si="350"/>
        <v>0</v>
      </c>
      <c r="W360" s="128">
        <f t="shared" ca="1" si="351"/>
        <v>0</v>
      </c>
      <c r="X360" s="128">
        <f t="shared" ca="1" si="352"/>
        <v>0</v>
      </c>
      <c r="Y360" s="128">
        <f t="shared" ca="1" si="353"/>
        <v>0</v>
      </c>
      <c r="Z360" s="128">
        <f t="shared" ca="1" si="354"/>
        <v>0</v>
      </c>
      <c r="AA360" s="134"/>
      <c r="AB360" s="128">
        <f t="shared" ca="1" si="332"/>
        <v>0</v>
      </c>
      <c r="AC360" s="128">
        <f t="shared" ca="1" si="333"/>
        <v>0</v>
      </c>
      <c r="AD360" s="128">
        <f t="shared" ca="1" si="334"/>
        <v>0</v>
      </c>
      <c r="AE360" s="128">
        <f t="shared" ca="1" si="335"/>
        <v>0</v>
      </c>
      <c r="AF360" s="128">
        <f t="shared" ca="1" si="336"/>
        <v>0</v>
      </c>
      <c r="AG360" s="128">
        <f t="shared" ca="1" si="337"/>
        <v>0</v>
      </c>
      <c r="AH360" s="128">
        <f t="shared" ca="1" si="338"/>
        <v>0</v>
      </c>
      <c r="AI360" s="128">
        <f t="shared" ca="1" si="339"/>
        <v>0</v>
      </c>
      <c r="AJ360" s="128">
        <f t="shared" ca="1" si="340"/>
        <v>0</v>
      </c>
      <c r="AK360" s="128">
        <f t="shared" ca="1" si="341"/>
        <v>0</v>
      </c>
      <c r="AL360" s="132">
        <f t="shared" ca="1" si="355"/>
        <v>0</v>
      </c>
      <c r="AM360" s="135"/>
      <c r="AN360" s="128">
        <f t="shared" ca="1" si="356"/>
        <v>0</v>
      </c>
      <c r="AO360" s="128">
        <f t="shared" ca="1" si="357"/>
        <v>0</v>
      </c>
      <c r="AP360" s="128">
        <f t="shared" ca="1" si="358"/>
        <v>0</v>
      </c>
      <c r="AQ360" s="128">
        <f t="shared" ca="1" si="359"/>
        <v>0</v>
      </c>
      <c r="AR360" s="128">
        <f t="shared" ca="1" si="360"/>
        <v>0</v>
      </c>
      <c r="AS360" s="128">
        <f t="shared" ca="1" si="361"/>
        <v>0</v>
      </c>
      <c r="AT360" s="128">
        <f t="shared" ca="1" si="362"/>
        <v>0</v>
      </c>
      <c r="AU360" s="128">
        <f t="shared" ca="1" si="363"/>
        <v>0</v>
      </c>
      <c r="AV360" s="128">
        <f t="shared" ca="1" si="364"/>
        <v>0</v>
      </c>
      <c r="AW360" s="128">
        <f t="shared" ca="1" si="365"/>
        <v>0</v>
      </c>
      <c r="AX360" s="132">
        <f t="shared" ca="1" si="342"/>
        <v>0</v>
      </c>
      <c r="AY360" s="132"/>
      <c r="AZ360" s="133">
        <f t="shared" ca="1" si="366"/>
        <v>0</v>
      </c>
      <c r="BA360" s="128">
        <f ca="1">IF(R359&lt;=0,0,IF($C360&lt;=SUM($AZ360:AZ360),0,IF(AO360+$C360-SUM($AZ360:AZ360)&gt;R359+AC360,R359+AC360-AO360,$C360-SUM($AZ360:AZ360))))</f>
        <v>0</v>
      </c>
      <c r="BB360" s="128">
        <f ca="1">IF(S359&lt;=0,0,IF($C360&lt;=SUM($AZ360:BA360),0,IF(AP360+$C360-SUM($AZ360:BA360)&gt;S359+AD360,S359+AD360-AP360,$C360-SUM($AZ360:BA360))))</f>
        <v>0</v>
      </c>
      <c r="BC360" s="128">
        <f ca="1">IF(T359&lt;=0,0,IF($C360&lt;=SUM($AZ360:BB360),0,IF(AQ360+$C360-SUM($AZ360:BB360)&gt;T359+AE360,T359+AE360-AQ360,$C360-SUM($AZ360:BB360))))</f>
        <v>0</v>
      </c>
      <c r="BD360" s="128">
        <f ca="1">IF(U359&lt;=0,0,IF($C360&lt;=SUM($AZ360:BC360),0,IF(AR360+$C360-SUM($AZ360:BC360)&gt;U359+AF360,U359+AF360-AR360,$C360-SUM($AZ360:BC360))))</f>
        <v>0</v>
      </c>
      <c r="BE360" s="128">
        <f ca="1">IF(V359&lt;=0,0,IF($C360&lt;=SUM($AZ360:BD360),0,IF(AS360+$C360-SUM($AZ360:BD360)&gt;V359+AG360,V359+AG360-AS360,$C360-SUM($AZ360:BD360))))</f>
        <v>0</v>
      </c>
      <c r="BF360" s="128">
        <f ca="1">IF(W359&lt;=0,0,IF($C360&lt;=SUM($AZ360:BE360),0,IF(AT360+$C360-SUM($AZ360:BE360)&gt;W359+AH360,W359+AH360-AT360,$C360-SUM($AZ360:BE360))))</f>
        <v>0</v>
      </c>
      <c r="BG360" s="128">
        <f ca="1">IF(X359&lt;=0,0,IF($C360&lt;=SUM($AZ360:BF360),0,IF(AU360+$C360-SUM($AZ360:BF360)&gt;X359+AI360,X359+AI360-AU360,$C360-SUM($AZ360:BF360))))</f>
        <v>0</v>
      </c>
      <c r="BH360" s="128">
        <f ca="1">IF(Y359&lt;=0,0,IF($C360&lt;=SUM($AZ360:BG360),0,IF(AV360+$C360-SUM($AZ360:BG360)&gt;Y359+AJ360,Y359+AJ360-AV360,$C360-SUM($AZ360:BG360))))</f>
        <v>0</v>
      </c>
      <c r="BI360" s="128">
        <f ca="1">IF(Z359&lt;=0,0,IF($C360&lt;=SUM($AZ360:BH360),0,IF(AW360+$C360-SUM($AZ360:BH360)&gt;Z359+AK360,Z359+AK360-AW360,$C360-SUM($AZ360:BH360))))</f>
        <v>0</v>
      </c>
    </row>
    <row r="361" spans="1:61" ht="11.1" customHeight="1" x14ac:dyDescent="0.25">
      <c r="A361" s="124" t="str">
        <f t="shared" ca="1" si="321"/>
        <v/>
      </c>
      <c r="B361" s="125" t="e">
        <f t="shared" ca="1" si="343"/>
        <v>#N/A</v>
      </c>
      <c r="C361" s="126" t="str">
        <f ca="1">IF(A361="","",IF(snowball,IF(($E$5-AX361)&lt;0,0,$E$5-AX361),0)+D361)</f>
        <v/>
      </c>
      <c r="D361" s="127"/>
      <c r="E361" s="128">
        <f t="shared" ca="1" si="322"/>
        <v>0</v>
      </c>
      <c r="F361" s="128">
        <f t="shared" ca="1" si="323"/>
        <v>0</v>
      </c>
      <c r="G361" s="128">
        <f t="shared" ca="1" si="324"/>
        <v>0</v>
      </c>
      <c r="H361" s="128">
        <f t="shared" ca="1" si="325"/>
        <v>0</v>
      </c>
      <c r="I361" s="128">
        <f t="shared" ca="1" si="326"/>
        <v>0</v>
      </c>
      <c r="J361" s="128">
        <f t="shared" ca="1" si="327"/>
        <v>0</v>
      </c>
      <c r="K361" s="128">
        <f t="shared" ca="1" si="328"/>
        <v>0</v>
      </c>
      <c r="L361" s="128">
        <f t="shared" ca="1" si="329"/>
        <v>0</v>
      </c>
      <c r="M361" s="128">
        <f t="shared" ca="1" si="330"/>
        <v>0</v>
      </c>
      <c r="N361" s="128">
        <f t="shared" ca="1" si="331"/>
        <v>0</v>
      </c>
      <c r="O361" s="129"/>
      <c r="P361" s="128">
        <f t="shared" ca="1" si="344"/>
        <v>0</v>
      </c>
      <c r="Q361" s="128">
        <f t="shared" ca="1" si="345"/>
        <v>0</v>
      </c>
      <c r="R361" s="128">
        <f t="shared" ca="1" si="346"/>
        <v>0</v>
      </c>
      <c r="S361" s="128">
        <f t="shared" ca="1" si="347"/>
        <v>0</v>
      </c>
      <c r="T361" s="128">
        <f t="shared" ca="1" si="348"/>
        <v>0</v>
      </c>
      <c r="U361" s="128">
        <f t="shared" ca="1" si="349"/>
        <v>0</v>
      </c>
      <c r="V361" s="128">
        <f t="shared" ca="1" si="350"/>
        <v>0</v>
      </c>
      <c r="W361" s="128">
        <f t="shared" ca="1" si="351"/>
        <v>0</v>
      </c>
      <c r="X361" s="128">
        <f t="shared" ca="1" si="352"/>
        <v>0</v>
      </c>
      <c r="Y361" s="128">
        <f t="shared" ca="1" si="353"/>
        <v>0</v>
      </c>
      <c r="Z361" s="128">
        <f t="shared" ca="1" si="354"/>
        <v>0</v>
      </c>
      <c r="AA361" s="134"/>
      <c r="AB361" s="128">
        <f t="shared" ca="1" si="332"/>
        <v>0</v>
      </c>
      <c r="AC361" s="128">
        <f t="shared" ca="1" si="333"/>
        <v>0</v>
      </c>
      <c r="AD361" s="128">
        <f t="shared" ca="1" si="334"/>
        <v>0</v>
      </c>
      <c r="AE361" s="128">
        <f t="shared" ca="1" si="335"/>
        <v>0</v>
      </c>
      <c r="AF361" s="128">
        <f t="shared" ca="1" si="336"/>
        <v>0</v>
      </c>
      <c r="AG361" s="128">
        <f t="shared" ca="1" si="337"/>
        <v>0</v>
      </c>
      <c r="AH361" s="128">
        <f t="shared" ca="1" si="338"/>
        <v>0</v>
      </c>
      <c r="AI361" s="128">
        <f t="shared" ca="1" si="339"/>
        <v>0</v>
      </c>
      <c r="AJ361" s="128">
        <f t="shared" ca="1" si="340"/>
        <v>0</v>
      </c>
      <c r="AK361" s="128">
        <f t="shared" ca="1" si="341"/>
        <v>0</v>
      </c>
      <c r="AL361" s="132">
        <f t="shared" ca="1" si="355"/>
        <v>0</v>
      </c>
      <c r="AM361" s="135"/>
      <c r="AN361" s="128">
        <f t="shared" ca="1" si="356"/>
        <v>0</v>
      </c>
      <c r="AO361" s="128">
        <f t="shared" ca="1" si="357"/>
        <v>0</v>
      </c>
      <c r="AP361" s="128">
        <f t="shared" ca="1" si="358"/>
        <v>0</v>
      </c>
      <c r="AQ361" s="128">
        <f t="shared" ca="1" si="359"/>
        <v>0</v>
      </c>
      <c r="AR361" s="128">
        <f t="shared" ca="1" si="360"/>
        <v>0</v>
      </c>
      <c r="AS361" s="128">
        <f t="shared" ca="1" si="361"/>
        <v>0</v>
      </c>
      <c r="AT361" s="128">
        <f t="shared" ca="1" si="362"/>
        <v>0</v>
      </c>
      <c r="AU361" s="128">
        <f t="shared" ca="1" si="363"/>
        <v>0</v>
      </c>
      <c r="AV361" s="128">
        <f t="shared" ca="1" si="364"/>
        <v>0</v>
      </c>
      <c r="AW361" s="128">
        <f t="shared" ca="1" si="365"/>
        <v>0</v>
      </c>
      <c r="AX361" s="132">
        <f t="shared" ca="1" si="342"/>
        <v>0</v>
      </c>
      <c r="AY361" s="132"/>
      <c r="AZ361" s="133">
        <f t="shared" ca="1" si="366"/>
        <v>0</v>
      </c>
      <c r="BA361" s="128">
        <f ca="1">IF(R360&lt;=0,0,IF($C361&lt;=SUM($AZ361:AZ361),0,IF(AO361+$C361-SUM($AZ361:AZ361)&gt;R360+AC361,R360+AC361-AO361,$C361-SUM($AZ361:AZ361))))</f>
        <v>0</v>
      </c>
      <c r="BB361" s="128">
        <f ca="1">IF(S360&lt;=0,0,IF($C361&lt;=SUM($AZ361:BA361),0,IF(AP361+$C361-SUM($AZ361:BA361)&gt;S360+AD361,S360+AD361-AP361,$C361-SUM($AZ361:BA361))))</f>
        <v>0</v>
      </c>
      <c r="BC361" s="128">
        <f ca="1">IF(T360&lt;=0,0,IF($C361&lt;=SUM($AZ361:BB361),0,IF(AQ361+$C361-SUM($AZ361:BB361)&gt;T360+AE361,T360+AE361-AQ361,$C361-SUM($AZ361:BB361))))</f>
        <v>0</v>
      </c>
      <c r="BD361" s="128">
        <f ca="1">IF(U360&lt;=0,0,IF($C361&lt;=SUM($AZ361:BC361),0,IF(AR361+$C361-SUM($AZ361:BC361)&gt;U360+AF361,U360+AF361-AR361,$C361-SUM($AZ361:BC361))))</f>
        <v>0</v>
      </c>
      <c r="BE361" s="128">
        <f ca="1">IF(V360&lt;=0,0,IF($C361&lt;=SUM($AZ361:BD361),0,IF(AS361+$C361-SUM($AZ361:BD361)&gt;V360+AG361,V360+AG361-AS361,$C361-SUM($AZ361:BD361))))</f>
        <v>0</v>
      </c>
      <c r="BF361" s="128">
        <f ca="1">IF(W360&lt;=0,0,IF($C361&lt;=SUM($AZ361:BE361),0,IF(AT361+$C361-SUM($AZ361:BE361)&gt;W360+AH361,W360+AH361-AT361,$C361-SUM($AZ361:BE361))))</f>
        <v>0</v>
      </c>
      <c r="BG361" s="128">
        <f ca="1">IF(X360&lt;=0,0,IF($C361&lt;=SUM($AZ361:BF361),0,IF(AU361+$C361-SUM($AZ361:BF361)&gt;X360+AI361,X360+AI361-AU361,$C361-SUM($AZ361:BF361))))</f>
        <v>0</v>
      </c>
      <c r="BH361" s="128">
        <f ca="1">IF(Y360&lt;=0,0,IF($C361&lt;=SUM($AZ361:BG361),0,IF(AV361+$C361-SUM($AZ361:BG361)&gt;Y360+AJ361,Y360+AJ361-AV361,$C361-SUM($AZ361:BG361))))</f>
        <v>0</v>
      </c>
      <c r="BI361" s="128">
        <f ca="1">IF(Z360&lt;=0,0,IF($C361&lt;=SUM($AZ361:BH361),0,IF(AW361+$C361-SUM($AZ361:BH361)&gt;Z360+AK361,Z360+AK361-AW361,$C361-SUM($AZ361:BH361))))</f>
        <v>0</v>
      </c>
    </row>
    <row r="362" spans="1:61" ht="11.1" customHeight="1" x14ac:dyDescent="0.25">
      <c r="A362" s="124" t="str">
        <f t="shared" ca="1" si="321"/>
        <v/>
      </c>
      <c r="B362" s="125" t="e">
        <f t="shared" ca="1" si="343"/>
        <v>#N/A</v>
      </c>
      <c r="C362" s="126" t="str">
        <f ca="1">IF(A362="","",IF(snowball,IF(($E$5-AX362)&lt;0,0,$E$5-AX362),0)+D362)</f>
        <v/>
      </c>
      <c r="D362" s="127"/>
      <c r="E362" s="128">
        <f t="shared" ca="1" si="322"/>
        <v>0</v>
      </c>
      <c r="F362" s="128">
        <f t="shared" ca="1" si="323"/>
        <v>0</v>
      </c>
      <c r="G362" s="128">
        <f t="shared" ca="1" si="324"/>
        <v>0</v>
      </c>
      <c r="H362" s="128">
        <f t="shared" ca="1" si="325"/>
        <v>0</v>
      </c>
      <c r="I362" s="128">
        <f t="shared" ca="1" si="326"/>
        <v>0</v>
      </c>
      <c r="J362" s="128">
        <f t="shared" ca="1" si="327"/>
        <v>0</v>
      </c>
      <c r="K362" s="128">
        <f t="shared" ca="1" si="328"/>
        <v>0</v>
      </c>
      <c r="L362" s="128">
        <f t="shared" ca="1" si="329"/>
        <v>0</v>
      </c>
      <c r="M362" s="128">
        <f t="shared" ca="1" si="330"/>
        <v>0</v>
      </c>
      <c r="N362" s="128">
        <f t="shared" ca="1" si="331"/>
        <v>0</v>
      </c>
      <c r="O362" s="129"/>
      <c r="P362" s="128">
        <f t="shared" ca="1" si="344"/>
        <v>0</v>
      </c>
      <c r="Q362" s="128">
        <f t="shared" ca="1" si="345"/>
        <v>0</v>
      </c>
      <c r="R362" s="128">
        <f t="shared" ca="1" si="346"/>
        <v>0</v>
      </c>
      <c r="S362" s="128">
        <f t="shared" ca="1" si="347"/>
        <v>0</v>
      </c>
      <c r="T362" s="128">
        <f t="shared" ca="1" si="348"/>
        <v>0</v>
      </c>
      <c r="U362" s="128">
        <f t="shared" ca="1" si="349"/>
        <v>0</v>
      </c>
      <c r="V362" s="128">
        <f t="shared" ca="1" si="350"/>
        <v>0</v>
      </c>
      <c r="W362" s="128">
        <f t="shared" ca="1" si="351"/>
        <v>0</v>
      </c>
      <c r="X362" s="128">
        <f t="shared" ca="1" si="352"/>
        <v>0</v>
      </c>
      <c r="Y362" s="128">
        <f t="shared" ca="1" si="353"/>
        <v>0</v>
      </c>
      <c r="Z362" s="128">
        <f t="shared" ca="1" si="354"/>
        <v>0</v>
      </c>
      <c r="AA362" s="134"/>
      <c r="AB362" s="128">
        <f t="shared" ca="1" si="332"/>
        <v>0</v>
      </c>
      <c r="AC362" s="128">
        <f t="shared" ca="1" si="333"/>
        <v>0</v>
      </c>
      <c r="AD362" s="128">
        <f t="shared" ca="1" si="334"/>
        <v>0</v>
      </c>
      <c r="AE362" s="128">
        <f t="shared" ca="1" si="335"/>
        <v>0</v>
      </c>
      <c r="AF362" s="128">
        <f t="shared" ca="1" si="336"/>
        <v>0</v>
      </c>
      <c r="AG362" s="128">
        <f t="shared" ca="1" si="337"/>
        <v>0</v>
      </c>
      <c r="AH362" s="128">
        <f t="shared" ca="1" si="338"/>
        <v>0</v>
      </c>
      <c r="AI362" s="128">
        <f t="shared" ca="1" si="339"/>
        <v>0</v>
      </c>
      <c r="AJ362" s="128">
        <f t="shared" ca="1" si="340"/>
        <v>0</v>
      </c>
      <c r="AK362" s="128">
        <f t="shared" ca="1" si="341"/>
        <v>0</v>
      </c>
      <c r="AL362" s="132">
        <f t="shared" ca="1" si="355"/>
        <v>0</v>
      </c>
      <c r="AM362" s="135"/>
      <c r="AN362" s="128">
        <f t="shared" ca="1" si="356"/>
        <v>0</v>
      </c>
      <c r="AO362" s="128">
        <f t="shared" ca="1" si="357"/>
        <v>0</v>
      </c>
      <c r="AP362" s="128">
        <f t="shared" ca="1" si="358"/>
        <v>0</v>
      </c>
      <c r="AQ362" s="128">
        <f t="shared" ca="1" si="359"/>
        <v>0</v>
      </c>
      <c r="AR362" s="128">
        <f t="shared" ca="1" si="360"/>
        <v>0</v>
      </c>
      <c r="AS362" s="128">
        <f t="shared" ca="1" si="361"/>
        <v>0</v>
      </c>
      <c r="AT362" s="128">
        <f t="shared" ca="1" si="362"/>
        <v>0</v>
      </c>
      <c r="AU362" s="128">
        <f t="shared" ca="1" si="363"/>
        <v>0</v>
      </c>
      <c r="AV362" s="128">
        <f t="shared" ca="1" si="364"/>
        <v>0</v>
      </c>
      <c r="AW362" s="128">
        <f t="shared" ca="1" si="365"/>
        <v>0</v>
      </c>
      <c r="AX362" s="132">
        <f t="shared" ca="1" si="342"/>
        <v>0</v>
      </c>
      <c r="AY362" s="132"/>
      <c r="AZ362" s="133">
        <f t="shared" ca="1" si="366"/>
        <v>0</v>
      </c>
      <c r="BA362" s="128">
        <f ca="1">IF(R361&lt;=0,0,IF($C362&lt;=SUM($AZ362:AZ362),0,IF(AO362+$C362-SUM($AZ362:AZ362)&gt;R361+AC362,R361+AC362-AO362,$C362-SUM($AZ362:AZ362))))</f>
        <v>0</v>
      </c>
      <c r="BB362" s="128">
        <f ca="1">IF(S361&lt;=0,0,IF($C362&lt;=SUM($AZ362:BA362),0,IF(AP362+$C362-SUM($AZ362:BA362)&gt;S361+AD362,S361+AD362-AP362,$C362-SUM($AZ362:BA362))))</f>
        <v>0</v>
      </c>
      <c r="BC362" s="128">
        <f ca="1">IF(T361&lt;=0,0,IF($C362&lt;=SUM($AZ362:BB362),0,IF(AQ362+$C362-SUM($AZ362:BB362)&gt;T361+AE362,T361+AE362-AQ362,$C362-SUM($AZ362:BB362))))</f>
        <v>0</v>
      </c>
      <c r="BD362" s="128">
        <f ca="1">IF(U361&lt;=0,0,IF($C362&lt;=SUM($AZ362:BC362),0,IF(AR362+$C362-SUM($AZ362:BC362)&gt;U361+AF362,U361+AF362-AR362,$C362-SUM($AZ362:BC362))))</f>
        <v>0</v>
      </c>
      <c r="BE362" s="128">
        <f ca="1">IF(V361&lt;=0,0,IF($C362&lt;=SUM($AZ362:BD362),0,IF(AS362+$C362-SUM($AZ362:BD362)&gt;V361+AG362,V361+AG362-AS362,$C362-SUM($AZ362:BD362))))</f>
        <v>0</v>
      </c>
      <c r="BF362" s="128">
        <f ca="1">IF(W361&lt;=0,0,IF($C362&lt;=SUM($AZ362:BE362),0,IF(AT362+$C362-SUM($AZ362:BE362)&gt;W361+AH362,W361+AH362-AT362,$C362-SUM($AZ362:BE362))))</f>
        <v>0</v>
      </c>
      <c r="BG362" s="128">
        <f ca="1">IF(X361&lt;=0,0,IF($C362&lt;=SUM($AZ362:BF362),0,IF(AU362+$C362-SUM($AZ362:BF362)&gt;X361+AI362,X361+AI362-AU362,$C362-SUM($AZ362:BF362))))</f>
        <v>0</v>
      </c>
      <c r="BH362" s="128">
        <f ca="1">IF(Y361&lt;=0,0,IF($C362&lt;=SUM($AZ362:BG362),0,IF(AV362+$C362-SUM($AZ362:BG362)&gt;Y361+AJ362,Y361+AJ362-AV362,$C362-SUM($AZ362:BG362))))</f>
        <v>0</v>
      </c>
      <c r="BI362" s="128">
        <f ca="1">IF(Z361&lt;=0,0,IF($C362&lt;=SUM($AZ362:BH362),0,IF(AW362+$C362-SUM($AZ362:BH362)&gt;Z361+AK362,Z361+AK362-AW362,$C362-SUM($AZ362:BH362))))</f>
        <v>0</v>
      </c>
    </row>
    <row r="363" spans="1:61" ht="11.1" customHeight="1" x14ac:dyDescent="0.25">
      <c r="A363" s="124" t="str">
        <f t="shared" ca="1" si="321"/>
        <v/>
      </c>
      <c r="B363" s="125" t="e">
        <f t="shared" ca="1" si="343"/>
        <v>#N/A</v>
      </c>
      <c r="C363" s="126" t="str">
        <f ca="1">IF(A363="","",IF(snowball,IF(($E$5-AX363)&lt;0,0,$E$5-AX363),0)+D363)</f>
        <v/>
      </c>
      <c r="D363" s="127"/>
      <c r="E363" s="128">
        <f t="shared" ca="1" si="322"/>
        <v>0</v>
      </c>
      <c r="F363" s="128">
        <f t="shared" ca="1" si="323"/>
        <v>0</v>
      </c>
      <c r="G363" s="128">
        <f t="shared" ca="1" si="324"/>
        <v>0</v>
      </c>
      <c r="H363" s="128">
        <f t="shared" ca="1" si="325"/>
        <v>0</v>
      </c>
      <c r="I363" s="128">
        <f t="shared" ca="1" si="326"/>
        <v>0</v>
      </c>
      <c r="J363" s="128">
        <f t="shared" ca="1" si="327"/>
        <v>0</v>
      </c>
      <c r="K363" s="128">
        <f t="shared" ca="1" si="328"/>
        <v>0</v>
      </c>
      <c r="L363" s="128">
        <f t="shared" ca="1" si="329"/>
        <v>0</v>
      </c>
      <c r="M363" s="128">
        <f t="shared" ca="1" si="330"/>
        <v>0</v>
      </c>
      <c r="N363" s="128">
        <f t="shared" ca="1" si="331"/>
        <v>0</v>
      </c>
      <c r="O363" s="129"/>
      <c r="P363" s="128">
        <f t="shared" ca="1" si="344"/>
        <v>0</v>
      </c>
      <c r="Q363" s="128">
        <f t="shared" ca="1" si="345"/>
        <v>0</v>
      </c>
      <c r="R363" s="128">
        <f t="shared" ca="1" si="346"/>
        <v>0</v>
      </c>
      <c r="S363" s="128">
        <f t="shared" ca="1" si="347"/>
        <v>0</v>
      </c>
      <c r="T363" s="128">
        <f t="shared" ca="1" si="348"/>
        <v>0</v>
      </c>
      <c r="U363" s="128">
        <f t="shared" ca="1" si="349"/>
        <v>0</v>
      </c>
      <c r="V363" s="128">
        <f t="shared" ca="1" si="350"/>
        <v>0</v>
      </c>
      <c r="W363" s="128">
        <f t="shared" ca="1" si="351"/>
        <v>0</v>
      </c>
      <c r="X363" s="128">
        <f t="shared" ca="1" si="352"/>
        <v>0</v>
      </c>
      <c r="Y363" s="128">
        <f t="shared" ca="1" si="353"/>
        <v>0</v>
      </c>
      <c r="Z363" s="128">
        <f t="shared" ca="1" si="354"/>
        <v>0</v>
      </c>
      <c r="AA363" s="134"/>
      <c r="AB363" s="128">
        <f t="shared" ca="1" si="332"/>
        <v>0</v>
      </c>
      <c r="AC363" s="128">
        <f t="shared" ca="1" si="333"/>
        <v>0</v>
      </c>
      <c r="AD363" s="128">
        <f t="shared" ca="1" si="334"/>
        <v>0</v>
      </c>
      <c r="AE363" s="128">
        <f t="shared" ca="1" si="335"/>
        <v>0</v>
      </c>
      <c r="AF363" s="128">
        <f t="shared" ca="1" si="336"/>
        <v>0</v>
      </c>
      <c r="AG363" s="128">
        <f t="shared" ca="1" si="337"/>
        <v>0</v>
      </c>
      <c r="AH363" s="128">
        <f t="shared" ca="1" si="338"/>
        <v>0</v>
      </c>
      <c r="AI363" s="128">
        <f t="shared" ca="1" si="339"/>
        <v>0</v>
      </c>
      <c r="AJ363" s="128">
        <f t="shared" ca="1" si="340"/>
        <v>0</v>
      </c>
      <c r="AK363" s="128">
        <f t="shared" ca="1" si="341"/>
        <v>0</v>
      </c>
      <c r="AL363" s="132">
        <f t="shared" ca="1" si="355"/>
        <v>0</v>
      </c>
      <c r="AM363" s="135"/>
      <c r="AN363" s="128">
        <f t="shared" ca="1" si="356"/>
        <v>0</v>
      </c>
      <c r="AO363" s="128">
        <f t="shared" ca="1" si="357"/>
        <v>0</v>
      </c>
      <c r="AP363" s="128">
        <f t="shared" ca="1" si="358"/>
        <v>0</v>
      </c>
      <c r="AQ363" s="128">
        <f t="shared" ca="1" si="359"/>
        <v>0</v>
      </c>
      <c r="AR363" s="128">
        <f t="shared" ca="1" si="360"/>
        <v>0</v>
      </c>
      <c r="AS363" s="128">
        <f t="shared" ca="1" si="361"/>
        <v>0</v>
      </c>
      <c r="AT363" s="128">
        <f t="shared" ca="1" si="362"/>
        <v>0</v>
      </c>
      <c r="AU363" s="128">
        <f t="shared" ca="1" si="363"/>
        <v>0</v>
      </c>
      <c r="AV363" s="128">
        <f t="shared" ca="1" si="364"/>
        <v>0</v>
      </c>
      <c r="AW363" s="128">
        <f t="shared" ca="1" si="365"/>
        <v>0</v>
      </c>
      <c r="AX363" s="132">
        <f t="shared" ca="1" si="342"/>
        <v>0</v>
      </c>
      <c r="AY363" s="132"/>
      <c r="AZ363" s="133">
        <f t="shared" ca="1" si="366"/>
        <v>0</v>
      </c>
      <c r="BA363" s="128">
        <f ca="1">IF(R362&lt;=0,0,IF($C363&lt;=SUM($AZ363:AZ363),0,IF(AO363+$C363-SUM($AZ363:AZ363)&gt;R362+AC363,R362+AC363-AO363,$C363-SUM($AZ363:AZ363))))</f>
        <v>0</v>
      </c>
      <c r="BB363" s="128">
        <f ca="1">IF(S362&lt;=0,0,IF($C363&lt;=SUM($AZ363:BA363),0,IF(AP363+$C363-SUM($AZ363:BA363)&gt;S362+AD363,S362+AD363-AP363,$C363-SUM($AZ363:BA363))))</f>
        <v>0</v>
      </c>
      <c r="BC363" s="128">
        <f ca="1">IF(T362&lt;=0,0,IF($C363&lt;=SUM($AZ363:BB363),0,IF(AQ363+$C363-SUM($AZ363:BB363)&gt;T362+AE363,T362+AE363-AQ363,$C363-SUM($AZ363:BB363))))</f>
        <v>0</v>
      </c>
      <c r="BD363" s="128">
        <f ca="1">IF(U362&lt;=0,0,IF($C363&lt;=SUM($AZ363:BC363),0,IF(AR363+$C363-SUM($AZ363:BC363)&gt;U362+AF363,U362+AF363-AR363,$C363-SUM($AZ363:BC363))))</f>
        <v>0</v>
      </c>
      <c r="BE363" s="128">
        <f ca="1">IF(V362&lt;=0,0,IF($C363&lt;=SUM($AZ363:BD363),0,IF(AS363+$C363-SUM($AZ363:BD363)&gt;V362+AG363,V362+AG363-AS363,$C363-SUM($AZ363:BD363))))</f>
        <v>0</v>
      </c>
      <c r="BF363" s="128">
        <f ca="1">IF(W362&lt;=0,0,IF($C363&lt;=SUM($AZ363:BE363),0,IF(AT363+$C363-SUM($AZ363:BE363)&gt;W362+AH363,W362+AH363-AT363,$C363-SUM($AZ363:BE363))))</f>
        <v>0</v>
      </c>
      <c r="BG363" s="128">
        <f ca="1">IF(X362&lt;=0,0,IF($C363&lt;=SUM($AZ363:BF363),0,IF(AU363+$C363-SUM($AZ363:BF363)&gt;X362+AI363,X362+AI363-AU363,$C363-SUM($AZ363:BF363))))</f>
        <v>0</v>
      </c>
      <c r="BH363" s="128">
        <f ca="1">IF(Y362&lt;=0,0,IF($C363&lt;=SUM($AZ363:BG363),0,IF(AV363+$C363-SUM($AZ363:BG363)&gt;Y362+AJ363,Y362+AJ363-AV363,$C363-SUM($AZ363:BG363))))</f>
        <v>0</v>
      </c>
      <c r="BI363" s="128">
        <f ca="1">IF(Z362&lt;=0,0,IF($C363&lt;=SUM($AZ363:BH363),0,IF(AW363+$C363-SUM($AZ363:BH363)&gt;Z362+AK363,Z362+AK363-AW363,$C363-SUM($AZ363:BH363))))</f>
        <v>0</v>
      </c>
    </row>
    <row r="364" spans="1:61" ht="11.1" customHeight="1" x14ac:dyDescent="0.25">
      <c r="A364" s="124" t="str">
        <f t="shared" ca="1" si="321"/>
        <v/>
      </c>
      <c r="B364" s="125" t="e">
        <f t="shared" ca="1" si="343"/>
        <v>#N/A</v>
      </c>
      <c r="C364" s="126" t="str">
        <f ca="1">IF(A364="","",IF(snowball,IF(($E$5-AX364)&lt;0,0,$E$5-AX364),0)+D364)</f>
        <v/>
      </c>
      <c r="D364" s="127"/>
      <c r="E364" s="128">
        <f t="shared" ca="1" si="322"/>
        <v>0</v>
      </c>
      <c r="F364" s="128">
        <f t="shared" ca="1" si="323"/>
        <v>0</v>
      </c>
      <c r="G364" s="128">
        <f t="shared" ca="1" si="324"/>
        <v>0</v>
      </c>
      <c r="H364" s="128">
        <f t="shared" ca="1" si="325"/>
        <v>0</v>
      </c>
      <c r="I364" s="128">
        <f t="shared" ca="1" si="326"/>
        <v>0</v>
      </c>
      <c r="J364" s="128">
        <f t="shared" ca="1" si="327"/>
        <v>0</v>
      </c>
      <c r="K364" s="128">
        <f t="shared" ca="1" si="328"/>
        <v>0</v>
      </c>
      <c r="L364" s="128">
        <f t="shared" ca="1" si="329"/>
        <v>0</v>
      </c>
      <c r="M364" s="128">
        <f t="shared" ca="1" si="330"/>
        <v>0</v>
      </c>
      <c r="N364" s="128">
        <f t="shared" ca="1" si="331"/>
        <v>0</v>
      </c>
      <c r="O364" s="129"/>
      <c r="P364" s="128">
        <f t="shared" ca="1" si="344"/>
        <v>0</v>
      </c>
      <c r="Q364" s="128">
        <f t="shared" ca="1" si="345"/>
        <v>0</v>
      </c>
      <c r="R364" s="128">
        <f t="shared" ca="1" si="346"/>
        <v>0</v>
      </c>
      <c r="S364" s="128">
        <f t="shared" ca="1" si="347"/>
        <v>0</v>
      </c>
      <c r="T364" s="128">
        <f t="shared" ca="1" si="348"/>
        <v>0</v>
      </c>
      <c r="U364" s="128">
        <f t="shared" ca="1" si="349"/>
        <v>0</v>
      </c>
      <c r="V364" s="128">
        <f t="shared" ca="1" si="350"/>
        <v>0</v>
      </c>
      <c r="W364" s="128">
        <f t="shared" ca="1" si="351"/>
        <v>0</v>
      </c>
      <c r="X364" s="128">
        <f t="shared" ca="1" si="352"/>
        <v>0</v>
      </c>
      <c r="Y364" s="128">
        <f t="shared" ca="1" si="353"/>
        <v>0</v>
      </c>
      <c r="Z364" s="128">
        <f t="shared" ca="1" si="354"/>
        <v>0</v>
      </c>
      <c r="AA364" s="134"/>
      <c r="AB364" s="128">
        <f t="shared" ca="1" si="332"/>
        <v>0</v>
      </c>
      <c r="AC364" s="128">
        <f t="shared" ca="1" si="333"/>
        <v>0</v>
      </c>
      <c r="AD364" s="128">
        <f t="shared" ca="1" si="334"/>
        <v>0</v>
      </c>
      <c r="AE364" s="128">
        <f t="shared" ca="1" si="335"/>
        <v>0</v>
      </c>
      <c r="AF364" s="128">
        <f t="shared" ca="1" si="336"/>
        <v>0</v>
      </c>
      <c r="AG364" s="128">
        <f t="shared" ca="1" si="337"/>
        <v>0</v>
      </c>
      <c r="AH364" s="128">
        <f t="shared" ca="1" si="338"/>
        <v>0</v>
      </c>
      <c r="AI364" s="128">
        <f t="shared" ca="1" si="339"/>
        <v>0</v>
      </c>
      <c r="AJ364" s="128">
        <f t="shared" ca="1" si="340"/>
        <v>0</v>
      </c>
      <c r="AK364" s="128">
        <f t="shared" ca="1" si="341"/>
        <v>0</v>
      </c>
      <c r="AL364" s="132">
        <f t="shared" ca="1" si="355"/>
        <v>0</v>
      </c>
      <c r="AM364" s="135"/>
      <c r="AN364" s="128">
        <f t="shared" ca="1" si="356"/>
        <v>0</v>
      </c>
      <c r="AO364" s="128">
        <f t="shared" ca="1" si="357"/>
        <v>0</v>
      </c>
      <c r="AP364" s="128">
        <f t="shared" ca="1" si="358"/>
        <v>0</v>
      </c>
      <c r="AQ364" s="128">
        <f t="shared" ca="1" si="359"/>
        <v>0</v>
      </c>
      <c r="AR364" s="128">
        <f t="shared" ca="1" si="360"/>
        <v>0</v>
      </c>
      <c r="AS364" s="128">
        <f t="shared" ca="1" si="361"/>
        <v>0</v>
      </c>
      <c r="AT364" s="128">
        <f t="shared" ca="1" si="362"/>
        <v>0</v>
      </c>
      <c r="AU364" s="128">
        <f t="shared" ca="1" si="363"/>
        <v>0</v>
      </c>
      <c r="AV364" s="128">
        <f t="shared" ca="1" si="364"/>
        <v>0</v>
      </c>
      <c r="AW364" s="128">
        <f t="shared" ca="1" si="365"/>
        <v>0</v>
      </c>
      <c r="AX364" s="132">
        <f t="shared" ca="1" si="342"/>
        <v>0</v>
      </c>
      <c r="AY364" s="132"/>
      <c r="AZ364" s="133">
        <f t="shared" ca="1" si="366"/>
        <v>0</v>
      </c>
      <c r="BA364" s="128">
        <f ca="1">IF(R363&lt;=0,0,IF($C364&lt;=SUM($AZ364:AZ364),0,IF(AO364+$C364-SUM($AZ364:AZ364)&gt;R363+AC364,R363+AC364-AO364,$C364-SUM($AZ364:AZ364))))</f>
        <v>0</v>
      </c>
      <c r="BB364" s="128">
        <f ca="1">IF(S363&lt;=0,0,IF($C364&lt;=SUM($AZ364:BA364),0,IF(AP364+$C364-SUM($AZ364:BA364)&gt;S363+AD364,S363+AD364-AP364,$C364-SUM($AZ364:BA364))))</f>
        <v>0</v>
      </c>
      <c r="BC364" s="128">
        <f ca="1">IF(T363&lt;=0,0,IF($C364&lt;=SUM($AZ364:BB364),0,IF(AQ364+$C364-SUM($AZ364:BB364)&gt;T363+AE364,T363+AE364-AQ364,$C364-SUM($AZ364:BB364))))</f>
        <v>0</v>
      </c>
      <c r="BD364" s="128">
        <f ca="1">IF(U363&lt;=0,0,IF($C364&lt;=SUM($AZ364:BC364),0,IF(AR364+$C364-SUM($AZ364:BC364)&gt;U363+AF364,U363+AF364-AR364,$C364-SUM($AZ364:BC364))))</f>
        <v>0</v>
      </c>
      <c r="BE364" s="128">
        <f ca="1">IF(V363&lt;=0,0,IF($C364&lt;=SUM($AZ364:BD364),0,IF(AS364+$C364-SUM($AZ364:BD364)&gt;V363+AG364,V363+AG364-AS364,$C364-SUM($AZ364:BD364))))</f>
        <v>0</v>
      </c>
      <c r="BF364" s="128">
        <f ca="1">IF(W363&lt;=0,0,IF($C364&lt;=SUM($AZ364:BE364),0,IF(AT364+$C364-SUM($AZ364:BE364)&gt;W363+AH364,W363+AH364-AT364,$C364-SUM($AZ364:BE364))))</f>
        <v>0</v>
      </c>
      <c r="BG364" s="128">
        <f ca="1">IF(X363&lt;=0,0,IF($C364&lt;=SUM($AZ364:BF364),0,IF(AU364+$C364-SUM($AZ364:BF364)&gt;X363+AI364,X363+AI364-AU364,$C364-SUM($AZ364:BF364))))</f>
        <v>0</v>
      </c>
      <c r="BH364" s="128">
        <f ca="1">IF(Y363&lt;=0,0,IF($C364&lt;=SUM($AZ364:BG364),0,IF(AV364+$C364-SUM($AZ364:BG364)&gt;Y363+AJ364,Y363+AJ364-AV364,$C364-SUM($AZ364:BG364))))</f>
        <v>0</v>
      </c>
      <c r="BI364" s="128">
        <f ca="1">IF(Z363&lt;=0,0,IF($C364&lt;=SUM($AZ364:BH364),0,IF(AW364+$C364-SUM($AZ364:BH364)&gt;Z363+AK364,Z363+AK364-AW364,$C364-SUM($AZ364:BH364))))</f>
        <v>0</v>
      </c>
    </row>
    <row r="365" spans="1:61" ht="11.1" customHeight="1" x14ac:dyDescent="0.25">
      <c r="A365" s="124" t="str">
        <f t="shared" ca="1" si="321"/>
        <v/>
      </c>
      <c r="B365" s="125" t="e">
        <f t="shared" ca="1" si="343"/>
        <v>#N/A</v>
      </c>
      <c r="C365" s="126" t="str">
        <f ca="1">IF(A365="","",IF(snowball,IF(($E$5-AX365)&lt;0,0,$E$5-AX365),0)+D365)</f>
        <v/>
      </c>
      <c r="D365" s="127"/>
      <c r="E365" s="128">
        <f t="shared" ca="1" si="322"/>
        <v>0</v>
      </c>
      <c r="F365" s="128">
        <f t="shared" ca="1" si="323"/>
        <v>0</v>
      </c>
      <c r="G365" s="128">
        <f t="shared" ca="1" si="324"/>
        <v>0</v>
      </c>
      <c r="H365" s="128">
        <f t="shared" ca="1" si="325"/>
        <v>0</v>
      </c>
      <c r="I365" s="128">
        <f t="shared" ca="1" si="326"/>
        <v>0</v>
      </c>
      <c r="J365" s="128">
        <f t="shared" ca="1" si="327"/>
        <v>0</v>
      </c>
      <c r="K365" s="128">
        <f t="shared" ca="1" si="328"/>
        <v>0</v>
      </c>
      <c r="L365" s="128">
        <f t="shared" ca="1" si="329"/>
        <v>0</v>
      </c>
      <c r="M365" s="128">
        <f t="shared" ca="1" si="330"/>
        <v>0</v>
      </c>
      <c r="N365" s="128">
        <f t="shared" ca="1" si="331"/>
        <v>0</v>
      </c>
      <c r="O365" s="129"/>
      <c r="P365" s="128">
        <f t="shared" ca="1" si="344"/>
        <v>0</v>
      </c>
      <c r="Q365" s="128">
        <f t="shared" ca="1" si="345"/>
        <v>0</v>
      </c>
      <c r="R365" s="128">
        <f t="shared" ca="1" si="346"/>
        <v>0</v>
      </c>
      <c r="S365" s="128">
        <f t="shared" ca="1" si="347"/>
        <v>0</v>
      </c>
      <c r="T365" s="128">
        <f t="shared" ca="1" si="348"/>
        <v>0</v>
      </c>
      <c r="U365" s="128">
        <f t="shared" ca="1" si="349"/>
        <v>0</v>
      </c>
      <c r="V365" s="128">
        <f t="shared" ca="1" si="350"/>
        <v>0</v>
      </c>
      <c r="W365" s="128">
        <f t="shared" ca="1" si="351"/>
        <v>0</v>
      </c>
      <c r="X365" s="128">
        <f t="shared" ca="1" si="352"/>
        <v>0</v>
      </c>
      <c r="Y365" s="128">
        <f t="shared" ca="1" si="353"/>
        <v>0</v>
      </c>
      <c r="Z365" s="128">
        <f t="shared" ca="1" si="354"/>
        <v>0</v>
      </c>
      <c r="AA365" s="134"/>
      <c r="AB365" s="128">
        <f t="shared" ca="1" si="332"/>
        <v>0</v>
      </c>
      <c r="AC365" s="128">
        <f t="shared" ca="1" si="333"/>
        <v>0</v>
      </c>
      <c r="AD365" s="128">
        <f t="shared" ca="1" si="334"/>
        <v>0</v>
      </c>
      <c r="AE365" s="128">
        <f t="shared" ca="1" si="335"/>
        <v>0</v>
      </c>
      <c r="AF365" s="128">
        <f t="shared" ca="1" si="336"/>
        <v>0</v>
      </c>
      <c r="AG365" s="128">
        <f t="shared" ca="1" si="337"/>
        <v>0</v>
      </c>
      <c r="AH365" s="128">
        <f t="shared" ca="1" si="338"/>
        <v>0</v>
      </c>
      <c r="AI365" s="128">
        <f t="shared" ca="1" si="339"/>
        <v>0</v>
      </c>
      <c r="AJ365" s="128">
        <f t="shared" ca="1" si="340"/>
        <v>0</v>
      </c>
      <c r="AK365" s="128">
        <f t="shared" ca="1" si="341"/>
        <v>0</v>
      </c>
      <c r="AL365" s="132">
        <f t="shared" ca="1" si="355"/>
        <v>0</v>
      </c>
      <c r="AM365" s="135"/>
      <c r="AN365" s="128">
        <f t="shared" ca="1" si="356"/>
        <v>0</v>
      </c>
      <c r="AO365" s="128">
        <f t="shared" ca="1" si="357"/>
        <v>0</v>
      </c>
      <c r="AP365" s="128">
        <f t="shared" ca="1" si="358"/>
        <v>0</v>
      </c>
      <c r="AQ365" s="128">
        <f t="shared" ca="1" si="359"/>
        <v>0</v>
      </c>
      <c r="AR365" s="128">
        <f t="shared" ca="1" si="360"/>
        <v>0</v>
      </c>
      <c r="AS365" s="128">
        <f t="shared" ca="1" si="361"/>
        <v>0</v>
      </c>
      <c r="AT365" s="128">
        <f t="shared" ca="1" si="362"/>
        <v>0</v>
      </c>
      <c r="AU365" s="128">
        <f t="shared" ca="1" si="363"/>
        <v>0</v>
      </c>
      <c r="AV365" s="128">
        <f t="shared" ca="1" si="364"/>
        <v>0</v>
      </c>
      <c r="AW365" s="128">
        <f t="shared" ca="1" si="365"/>
        <v>0</v>
      </c>
      <c r="AX365" s="132">
        <f t="shared" ca="1" si="342"/>
        <v>0</v>
      </c>
      <c r="AY365" s="132"/>
      <c r="AZ365" s="133">
        <f t="shared" ca="1" si="366"/>
        <v>0</v>
      </c>
      <c r="BA365" s="128">
        <f ca="1">IF(R364&lt;=0,0,IF($C365&lt;=SUM($AZ365:AZ365),0,IF(AO365+$C365-SUM($AZ365:AZ365)&gt;R364+AC365,R364+AC365-AO365,$C365-SUM($AZ365:AZ365))))</f>
        <v>0</v>
      </c>
      <c r="BB365" s="128">
        <f ca="1">IF(S364&lt;=0,0,IF($C365&lt;=SUM($AZ365:BA365),0,IF(AP365+$C365-SUM($AZ365:BA365)&gt;S364+AD365,S364+AD365-AP365,$C365-SUM($AZ365:BA365))))</f>
        <v>0</v>
      </c>
      <c r="BC365" s="128">
        <f ca="1">IF(T364&lt;=0,0,IF($C365&lt;=SUM($AZ365:BB365),0,IF(AQ365+$C365-SUM($AZ365:BB365)&gt;T364+AE365,T364+AE365-AQ365,$C365-SUM($AZ365:BB365))))</f>
        <v>0</v>
      </c>
      <c r="BD365" s="128">
        <f ca="1">IF(U364&lt;=0,0,IF($C365&lt;=SUM($AZ365:BC365),0,IF(AR365+$C365-SUM($AZ365:BC365)&gt;U364+AF365,U364+AF365-AR365,$C365-SUM($AZ365:BC365))))</f>
        <v>0</v>
      </c>
      <c r="BE365" s="128">
        <f ca="1">IF(V364&lt;=0,0,IF($C365&lt;=SUM($AZ365:BD365),0,IF(AS365+$C365-SUM($AZ365:BD365)&gt;V364+AG365,V364+AG365-AS365,$C365-SUM($AZ365:BD365))))</f>
        <v>0</v>
      </c>
      <c r="BF365" s="128">
        <f ca="1">IF(W364&lt;=0,0,IF($C365&lt;=SUM($AZ365:BE365),0,IF(AT365+$C365-SUM($AZ365:BE365)&gt;W364+AH365,W364+AH365-AT365,$C365-SUM($AZ365:BE365))))</f>
        <v>0</v>
      </c>
      <c r="BG365" s="128">
        <f ca="1">IF(X364&lt;=0,0,IF($C365&lt;=SUM($AZ365:BF365),0,IF(AU365+$C365-SUM($AZ365:BF365)&gt;X364+AI365,X364+AI365-AU365,$C365-SUM($AZ365:BF365))))</f>
        <v>0</v>
      </c>
      <c r="BH365" s="128">
        <f ca="1">IF(Y364&lt;=0,0,IF($C365&lt;=SUM($AZ365:BG365),0,IF(AV365+$C365-SUM($AZ365:BG365)&gt;Y364+AJ365,Y364+AJ365-AV365,$C365-SUM($AZ365:BG365))))</f>
        <v>0</v>
      </c>
      <c r="BI365" s="128">
        <f ca="1">IF(Z364&lt;=0,0,IF($C365&lt;=SUM($AZ365:BH365),0,IF(AW365+$C365-SUM($AZ365:BH365)&gt;Z364+AK365,Z364+AK365-AW365,$C365-SUM($AZ365:BH365))))</f>
        <v>0</v>
      </c>
    </row>
    <row r="366" spans="1:61" ht="11.1" customHeight="1" x14ac:dyDescent="0.25">
      <c r="A366" s="124" t="str">
        <f t="shared" ca="1" si="321"/>
        <v/>
      </c>
      <c r="B366" s="125" t="e">
        <f t="shared" ca="1" si="343"/>
        <v>#N/A</v>
      </c>
      <c r="C366" s="126" t="str">
        <f ca="1">IF(A366="","",IF(snowball,IF(($E$5-AX366)&lt;0,0,$E$5-AX366),0)+D366)</f>
        <v/>
      </c>
      <c r="D366" s="127"/>
      <c r="E366" s="128">
        <f t="shared" ca="1" si="322"/>
        <v>0</v>
      </c>
      <c r="F366" s="128">
        <f t="shared" ca="1" si="323"/>
        <v>0</v>
      </c>
      <c r="G366" s="128">
        <f t="shared" ca="1" si="324"/>
        <v>0</v>
      </c>
      <c r="H366" s="128">
        <f t="shared" ca="1" si="325"/>
        <v>0</v>
      </c>
      <c r="I366" s="128">
        <f t="shared" ca="1" si="326"/>
        <v>0</v>
      </c>
      <c r="J366" s="128">
        <f t="shared" ca="1" si="327"/>
        <v>0</v>
      </c>
      <c r="K366" s="128">
        <f t="shared" ca="1" si="328"/>
        <v>0</v>
      </c>
      <c r="L366" s="128">
        <f t="shared" ca="1" si="329"/>
        <v>0</v>
      </c>
      <c r="M366" s="128">
        <f t="shared" ca="1" si="330"/>
        <v>0</v>
      </c>
      <c r="N366" s="128">
        <f t="shared" ca="1" si="331"/>
        <v>0</v>
      </c>
      <c r="O366" s="129"/>
      <c r="P366" s="128">
        <f t="shared" ca="1" si="344"/>
        <v>0</v>
      </c>
      <c r="Q366" s="128">
        <f t="shared" ca="1" si="345"/>
        <v>0</v>
      </c>
      <c r="R366" s="128">
        <f t="shared" ca="1" si="346"/>
        <v>0</v>
      </c>
      <c r="S366" s="128">
        <f t="shared" ca="1" si="347"/>
        <v>0</v>
      </c>
      <c r="T366" s="128">
        <f t="shared" ca="1" si="348"/>
        <v>0</v>
      </c>
      <c r="U366" s="128">
        <f t="shared" ca="1" si="349"/>
        <v>0</v>
      </c>
      <c r="V366" s="128">
        <f t="shared" ca="1" si="350"/>
        <v>0</v>
      </c>
      <c r="W366" s="128">
        <f t="shared" ca="1" si="351"/>
        <v>0</v>
      </c>
      <c r="X366" s="128">
        <f t="shared" ca="1" si="352"/>
        <v>0</v>
      </c>
      <c r="Y366" s="128">
        <f t="shared" ca="1" si="353"/>
        <v>0</v>
      </c>
      <c r="Z366" s="128">
        <f t="shared" ca="1" si="354"/>
        <v>0</v>
      </c>
      <c r="AA366" s="134"/>
      <c r="AB366" s="128">
        <f t="shared" ca="1" si="332"/>
        <v>0</v>
      </c>
      <c r="AC366" s="128">
        <f t="shared" ca="1" si="333"/>
        <v>0</v>
      </c>
      <c r="AD366" s="128">
        <f t="shared" ca="1" si="334"/>
        <v>0</v>
      </c>
      <c r="AE366" s="128">
        <f t="shared" ca="1" si="335"/>
        <v>0</v>
      </c>
      <c r="AF366" s="128">
        <f t="shared" ca="1" si="336"/>
        <v>0</v>
      </c>
      <c r="AG366" s="128">
        <f t="shared" ca="1" si="337"/>
        <v>0</v>
      </c>
      <c r="AH366" s="128">
        <f t="shared" ca="1" si="338"/>
        <v>0</v>
      </c>
      <c r="AI366" s="128">
        <f t="shared" ca="1" si="339"/>
        <v>0</v>
      </c>
      <c r="AJ366" s="128">
        <f t="shared" ca="1" si="340"/>
        <v>0</v>
      </c>
      <c r="AK366" s="128">
        <f t="shared" ca="1" si="341"/>
        <v>0</v>
      </c>
      <c r="AL366" s="132">
        <f t="shared" ca="1" si="355"/>
        <v>0</v>
      </c>
      <c r="AM366" s="135"/>
      <c r="AN366" s="128">
        <f t="shared" ca="1" si="356"/>
        <v>0</v>
      </c>
      <c r="AO366" s="128">
        <f t="shared" ca="1" si="357"/>
        <v>0</v>
      </c>
      <c r="AP366" s="128">
        <f t="shared" ca="1" si="358"/>
        <v>0</v>
      </c>
      <c r="AQ366" s="128">
        <f t="shared" ca="1" si="359"/>
        <v>0</v>
      </c>
      <c r="AR366" s="128">
        <f t="shared" ca="1" si="360"/>
        <v>0</v>
      </c>
      <c r="AS366" s="128">
        <f t="shared" ca="1" si="361"/>
        <v>0</v>
      </c>
      <c r="AT366" s="128">
        <f t="shared" ca="1" si="362"/>
        <v>0</v>
      </c>
      <c r="AU366" s="128">
        <f t="shared" ca="1" si="363"/>
        <v>0</v>
      </c>
      <c r="AV366" s="128">
        <f t="shared" ca="1" si="364"/>
        <v>0</v>
      </c>
      <c r="AW366" s="128">
        <f t="shared" ca="1" si="365"/>
        <v>0</v>
      </c>
      <c r="AX366" s="132">
        <f t="shared" ca="1" si="342"/>
        <v>0</v>
      </c>
      <c r="AY366" s="132"/>
      <c r="AZ366" s="133">
        <f t="shared" ca="1" si="366"/>
        <v>0</v>
      </c>
      <c r="BA366" s="128">
        <f ca="1">IF(R365&lt;=0,0,IF($C366&lt;=SUM($AZ366:AZ366),0,IF(AO366+$C366-SUM($AZ366:AZ366)&gt;R365+AC366,R365+AC366-AO366,$C366-SUM($AZ366:AZ366))))</f>
        <v>0</v>
      </c>
      <c r="BB366" s="128">
        <f ca="1">IF(S365&lt;=0,0,IF($C366&lt;=SUM($AZ366:BA366),0,IF(AP366+$C366-SUM($AZ366:BA366)&gt;S365+AD366,S365+AD366-AP366,$C366-SUM($AZ366:BA366))))</f>
        <v>0</v>
      </c>
      <c r="BC366" s="128">
        <f ca="1">IF(T365&lt;=0,0,IF($C366&lt;=SUM($AZ366:BB366),0,IF(AQ366+$C366-SUM($AZ366:BB366)&gt;T365+AE366,T365+AE366-AQ366,$C366-SUM($AZ366:BB366))))</f>
        <v>0</v>
      </c>
      <c r="BD366" s="128">
        <f ca="1">IF(U365&lt;=0,0,IF($C366&lt;=SUM($AZ366:BC366),0,IF(AR366+$C366-SUM($AZ366:BC366)&gt;U365+AF366,U365+AF366-AR366,$C366-SUM($AZ366:BC366))))</f>
        <v>0</v>
      </c>
      <c r="BE366" s="128">
        <f ca="1">IF(V365&lt;=0,0,IF($C366&lt;=SUM($AZ366:BD366),0,IF(AS366+$C366-SUM($AZ366:BD366)&gt;V365+AG366,V365+AG366-AS366,$C366-SUM($AZ366:BD366))))</f>
        <v>0</v>
      </c>
      <c r="BF366" s="128">
        <f ca="1">IF(W365&lt;=0,0,IF($C366&lt;=SUM($AZ366:BE366),0,IF(AT366+$C366-SUM($AZ366:BE366)&gt;W365+AH366,W365+AH366-AT366,$C366-SUM($AZ366:BE366))))</f>
        <v>0</v>
      </c>
      <c r="BG366" s="128">
        <f ca="1">IF(X365&lt;=0,0,IF($C366&lt;=SUM($AZ366:BF366),0,IF(AU366+$C366-SUM($AZ366:BF366)&gt;X365+AI366,X365+AI366-AU366,$C366-SUM($AZ366:BF366))))</f>
        <v>0</v>
      </c>
      <c r="BH366" s="128">
        <f ca="1">IF(Y365&lt;=0,0,IF($C366&lt;=SUM($AZ366:BG366),0,IF(AV366+$C366-SUM($AZ366:BG366)&gt;Y365+AJ366,Y365+AJ366-AV366,$C366-SUM($AZ366:BG366))))</f>
        <v>0</v>
      </c>
      <c r="BI366" s="128">
        <f ca="1">IF(Z365&lt;=0,0,IF($C366&lt;=SUM($AZ366:BH366),0,IF(AW366+$C366-SUM($AZ366:BH366)&gt;Z365+AK366,Z365+AK366-AW366,$C366-SUM($AZ366:BH366))))</f>
        <v>0</v>
      </c>
    </row>
    <row r="367" spans="1:61" ht="11.1" customHeight="1" x14ac:dyDescent="0.25">
      <c r="A367" s="124" t="str">
        <f t="shared" ca="1" si="321"/>
        <v/>
      </c>
      <c r="B367" s="125" t="e">
        <f t="shared" ca="1" si="343"/>
        <v>#N/A</v>
      </c>
      <c r="C367" s="126" t="str">
        <f ca="1">IF(A367="","",IF(snowball,IF(($E$5-AX367)&lt;0,0,$E$5-AX367),0)+D367)</f>
        <v/>
      </c>
      <c r="D367" s="127"/>
      <c r="E367" s="128">
        <f t="shared" ca="1" si="322"/>
        <v>0</v>
      </c>
      <c r="F367" s="128">
        <f t="shared" ca="1" si="323"/>
        <v>0</v>
      </c>
      <c r="G367" s="128">
        <f t="shared" ca="1" si="324"/>
        <v>0</v>
      </c>
      <c r="H367" s="128">
        <f t="shared" ca="1" si="325"/>
        <v>0</v>
      </c>
      <c r="I367" s="128">
        <f t="shared" ca="1" si="326"/>
        <v>0</v>
      </c>
      <c r="J367" s="128">
        <f t="shared" ca="1" si="327"/>
        <v>0</v>
      </c>
      <c r="K367" s="128">
        <f t="shared" ca="1" si="328"/>
        <v>0</v>
      </c>
      <c r="L367" s="128">
        <f t="shared" ca="1" si="329"/>
        <v>0</v>
      </c>
      <c r="M367" s="128">
        <f t="shared" ca="1" si="330"/>
        <v>0</v>
      </c>
      <c r="N367" s="128">
        <f t="shared" ca="1" si="331"/>
        <v>0</v>
      </c>
      <c r="O367" s="129"/>
      <c r="P367" s="128">
        <f t="shared" ca="1" si="344"/>
        <v>0</v>
      </c>
      <c r="Q367" s="128">
        <f t="shared" ca="1" si="345"/>
        <v>0</v>
      </c>
      <c r="R367" s="128">
        <f t="shared" ca="1" si="346"/>
        <v>0</v>
      </c>
      <c r="S367" s="128">
        <f t="shared" ca="1" si="347"/>
        <v>0</v>
      </c>
      <c r="T367" s="128">
        <f t="shared" ca="1" si="348"/>
        <v>0</v>
      </c>
      <c r="U367" s="128">
        <f t="shared" ca="1" si="349"/>
        <v>0</v>
      </c>
      <c r="V367" s="128">
        <f t="shared" ca="1" si="350"/>
        <v>0</v>
      </c>
      <c r="W367" s="128">
        <f t="shared" ca="1" si="351"/>
        <v>0</v>
      </c>
      <c r="X367" s="128">
        <f t="shared" ca="1" si="352"/>
        <v>0</v>
      </c>
      <c r="Y367" s="128">
        <f t="shared" ca="1" si="353"/>
        <v>0</v>
      </c>
      <c r="Z367" s="128">
        <f t="shared" ca="1" si="354"/>
        <v>0</v>
      </c>
      <c r="AA367" s="134"/>
      <c r="AB367" s="128">
        <f t="shared" ca="1" si="332"/>
        <v>0</v>
      </c>
      <c r="AC367" s="128">
        <f t="shared" ca="1" si="333"/>
        <v>0</v>
      </c>
      <c r="AD367" s="128">
        <f t="shared" ca="1" si="334"/>
        <v>0</v>
      </c>
      <c r="AE367" s="128">
        <f t="shared" ca="1" si="335"/>
        <v>0</v>
      </c>
      <c r="AF367" s="128">
        <f t="shared" ca="1" si="336"/>
        <v>0</v>
      </c>
      <c r="AG367" s="128">
        <f t="shared" ca="1" si="337"/>
        <v>0</v>
      </c>
      <c r="AH367" s="128">
        <f t="shared" ca="1" si="338"/>
        <v>0</v>
      </c>
      <c r="AI367" s="128">
        <f t="shared" ca="1" si="339"/>
        <v>0</v>
      </c>
      <c r="AJ367" s="128">
        <f t="shared" ca="1" si="340"/>
        <v>0</v>
      </c>
      <c r="AK367" s="128">
        <f t="shared" ca="1" si="341"/>
        <v>0</v>
      </c>
      <c r="AL367" s="132">
        <f t="shared" ca="1" si="355"/>
        <v>0</v>
      </c>
      <c r="AM367" s="135"/>
      <c r="AN367" s="128">
        <f t="shared" ca="1" si="356"/>
        <v>0</v>
      </c>
      <c r="AO367" s="128">
        <f t="shared" ca="1" si="357"/>
        <v>0</v>
      </c>
      <c r="AP367" s="128">
        <f t="shared" ca="1" si="358"/>
        <v>0</v>
      </c>
      <c r="AQ367" s="128">
        <f t="shared" ca="1" si="359"/>
        <v>0</v>
      </c>
      <c r="AR367" s="128">
        <f t="shared" ca="1" si="360"/>
        <v>0</v>
      </c>
      <c r="AS367" s="128">
        <f t="shared" ca="1" si="361"/>
        <v>0</v>
      </c>
      <c r="AT367" s="128">
        <f t="shared" ca="1" si="362"/>
        <v>0</v>
      </c>
      <c r="AU367" s="128">
        <f t="shared" ca="1" si="363"/>
        <v>0</v>
      </c>
      <c r="AV367" s="128">
        <f t="shared" ca="1" si="364"/>
        <v>0</v>
      </c>
      <c r="AW367" s="128">
        <f t="shared" ca="1" si="365"/>
        <v>0</v>
      </c>
      <c r="AX367" s="132">
        <f t="shared" ca="1" si="342"/>
        <v>0</v>
      </c>
      <c r="AY367" s="132"/>
      <c r="AZ367" s="133">
        <f t="shared" ca="1" si="366"/>
        <v>0</v>
      </c>
      <c r="BA367" s="128">
        <f ca="1">IF(R366&lt;=0,0,IF($C367&lt;=SUM($AZ367:AZ367),0,IF(AO367+$C367-SUM($AZ367:AZ367)&gt;R366+AC367,R366+AC367-AO367,$C367-SUM($AZ367:AZ367))))</f>
        <v>0</v>
      </c>
      <c r="BB367" s="128">
        <f ca="1">IF(S366&lt;=0,0,IF($C367&lt;=SUM($AZ367:BA367),0,IF(AP367+$C367-SUM($AZ367:BA367)&gt;S366+AD367,S366+AD367-AP367,$C367-SUM($AZ367:BA367))))</f>
        <v>0</v>
      </c>
      <c r="BC367" s="128">
        <f ca="1">IF(T366&lt;=0,0,IF($C367&lt;=SUM($AZ367:BB367),0,IF(AQ367+$C367-SUM($AZ367:BB367)&gt;T366+AE367,T366+AE367-AQ367,$C367-SUM($AZ367:BB367))))</f>
        <v>0</v>
      </c>
      <c r="BD367" s="128">
        <f ca="1">IF(U366&lt;=0,0,IF($C367&lt;=SUM($AZ367:BC367),0,IF(AR367+$C367-SUM($AZ367:BC367)&gt;U366+AF367,U366+AF367-AR367,$C367-SUM($AZ367:BC367))))</f>
        <v>0</v>
      </c>
      <c r="BE367" s="128">
        <f ca="1">IF(V366&lt;=0,0,IF($C367&lt;=SUM($AZ367:BD367),0,IF(AS367+$C367-SUM($AZ367:BD367)&gt;V366+AG367,V366+AG367-AS367,$C367-SUM($AZ367:BD367))))</f>
        <v>0</v>
      </c>
      <c r="BF367" s="128">
        <f ca="1">IF(W366&lt;=0,0,IF($C367&lt;=SUM($AZ367:BE367),0,IF(AT367+$C367-SUM($AZ367:BE367)&gt;W366+AH367,W366+AH367-AT367,$C367-SUM($AZ367:BE367))))</f>
        <v>0</v>
      </c>
      <c r="BG367" s="128">
        <f ca="1">IF(X366&lt;=0,0,IF($C367&lt;=SUM($AZ367:BF367),0,IF(AU367+$C367-SUM($AZ367:BF367)&gt;X366+AI367,X366+AI367-AU367,$C367-SUM($AZ367:BF367))))</f>
        <v>0</v>
      </c>
      <c r="BH367" s="128">
        <f ca="1">IF(Y366&lt;=0,0,IF($C367&lt;=SUM($AZ367:BG367),0,IF(AV367+$C367-SUM($AZ367:BG367)&gt;Y366+AJ367,Y366+AJ367-AV367,$C367-SUM($AZ367:BG367))))</f>
        <v>0</v>
      </c>
      <c r="BI367" s="128">
        <f ca="1">IF(Z366&lt;=0,0,IF($C367&lt;=SUM($AZ367:BH367),0,IF(AW367+$C367-SUM($AZ367:BH367)&gt;Z366+AK367,Z366+AK367-AW367,$C367-SUM($AZ367:BH367))))</f>
        <v>0</v>
      </c>
    </row>
    <row r="368" spans="1:61" ht="11.1" customHeight="1" x14ac:dyDescent="0.25">
      <c r="A368" s="124" t="str">
        <f t="shared" ca="1" si="321"/>
        <v/>
      </c>
      <c r="B368" s="125" t="e">
        <f t="shared" ca="1" si="343"/>
        <v>#N/A</v>
      </c>
      <c r="C368" s="126" t="str">
        <f ca="1">IF(A368="","",IF(snowball,IF(($E$5-AX368)&lt;0,0,$E$5-AX368),0)+D368)</f>
        <v/>
      </c>
      <c r="D368" s="127"/>
      <c r="E368" s="128">
        <f t="shared" ca="1" si="322"/>
        <v>0</v>
      </c>
      <c r="F368" s="128">
        <f t="shared" ca="1" si="323"/>
        <v>0</v>
      </c>
      <c r="G368" s="128">
        <f t="shared" ca="1" si="324"/>
        <v>0</v>
      </c>
      <c r="H368" s="128">
        <f t="shared" ca="1" si="325"/>
        <v>0</v>
      </c>
      <c r="I368" s="128">
        <f t="shared" ca="1" si="326"/>
        <v>0</v>
      </c>
      <c r="J368" s="128">
        <f t="shared" ca="1" si="327"/>
        <v>0</v>
      </c>
      <c r="K368" s="128">
        <f t="shared" ca="1" si="328"/>
        <v>0</v>
      </c>
      <c r="L368" s="128">
        <f t="shared" ca="1" si="329"/>
        <v>0</v>
      </c>
      <c r="M368" s="128">
        <f t="shared" ca="1" si="330"/>
        <v>0</v>
      </c>
      <c r="N368" s="128">
        <f t="shared" ca="1" si="331"/>
        <v>0</v>
      </c>
      <c r="O368" s="129"/>
      <c r="P368" s="128">
        <f t="shared" ca="1" si="344"/>
        <v>0</v>
      </c>
      <c r="Q368" s="128">
        <f t="shared" ca="1" si="345"/>
        <v>0</v>
      </c>
      <c r="R368" s="128">
        <f t="shared" ca="1" si="346"/>
        <v>0</v>
      </c>
      <c r="S368" s="128">
        <f t="shared" ca="1" si="347"/>
        <v>0</v>
      </c>
      <c r="T368" s="128">
        <f t="shared" ca="1" si="348"/>
        <v>0</v>
      </c>
      <c r="U368" s="128">
        <f t="shared" ca="1" si="349"/>
        <v>0</v>
      </c>
      <c r="V368" s="128">
        <f t="shared" ca="1" si="350"/>
        <v>0</v>
      </c>
      <c r="W368" s="128">
        <f t="shared" ca="1" si="351"/>
        <v>0</v>
      </c>
      <c r="X368" s="128">
        <f t="shared" ca="1" si="352"/>
        <v>0</v>
      </c>
      <c r="Y368" s="128">
        <f t="shared" ca="1" si="353"/>
        <v>0</v>
      </c>
      <c r="Z368" s="128">
        <f t="shared" ca="1" si="354"/>
        <v>0</v>
      </c>
      <c r="AA368" s="134"/>
      <c r="AB368" s="128">
        <f t="shared" ca="1" si="332"/>
        <v>0</v>
      </c>
      <c r="AC368" s="128">
        <f t="shared" ca="1" si="333"/>
        <v>0</v>
      </c>
      <c r="AD368" s="128">
        <f t="shared" ca="1" si="334"/>
        <v>0</v>
      </c>
      <c r="AE368" s="128">
        <f t="shared" ca="1" si="335"/>
        <v>0</v>
      </c>
      <c r="AF368" s="128">
        <f t="shared" ca="1" si="336"/>
        <v>0</v>
      </c>
      <c r="AG368" s="128">
        <f t="shared" ca="1" si="337"/>
        <v>0</v>
      </c>
      <c r="AH368" s="128">
        <f t="shared" ca="1" si="338"/>
        <v>0</v>
      </c>
      <c r="AI368" s="128">
        <f t="shared" ca="1" si="339"/>
        <v>0</v>
      </c>
      <c r="AJ368" s="128">
        <f t="shared" ca="1" si="340"/>
        <v>0</v>
      </c>
      <c r="AK368" s="128">
        <f t="shared" ca="1" si="341"/>
        <v>0</v>
      </c>
      <c r="AL368" s="132">
        <f t="shared" ca="1" si="355"/>
        <v>0</v>
      </c>
      <c r="AM368" s="135"/>
      <c r="AN368" s="128">
        <f t="shared" ca="1" si="356"/>
        <v>0</v>
      </c>
      <c r="AO368" s="128">
        <f t="shared" ca="1" si="357"/>
        <v>0</v>
      </c>
      <c r="AP368" s="128">
        <f t="shared" ca="1" si="358"/>
        <v>0</v>
      </c>
      <c r="AQ368" s="128">
        <f t="shared" ca="1" si="359"/>
        <v>0</v>
      </c>
      <c r="AR368" s="128">
        <f t="shared" ca="1" si="360"/>
        <v>0</v>
      </c>
      <c r="AS368" s="128">
        <f t="shared" ca="1" si="361"/>
        <v>0</v>
      </c>
      <c r="AT368" s="128">
        <f t="shared" ca="1" si="362"/>
        <v>0</v>
      </c>
      <c r="AU368" s="128">
        <f t="shared" ca="1" si="363"/>
        <v>0</v>
      </c>
      <c r="AV368" s="128">
        <f t="shared" ca="1" si="364"/>
        <v>0</v>
      </c>
      <c r="AW368" s="128">
        <f t="shared" ca="1" si="365"/>
        <v>0</v>
      </c>
      <c r="AX368" s="132">
        <f t="shared" ca="1" si="342"/>
        <v>0</v>
      </c>
      <c r="AY368" s="132"/>
      <c r="AZ368" s="133">
        <f t="shared" ca="1" si="366"/>
        <v>0</v>
      </c>
      <c r="BA368" s="128">
        <f ca="1">IF(R367&lt;=0,0,IF($C368&lt;=SUM($AZ368:AZ368),0,IF(AO368+$C368-SUM($AZ368:AZ368)&gt;R367+AC368,R367+AC368-AO368,$C368-SUM($AZ368:AZ368))))</f>
        <v>0</v>
      </c>
      <c r="BB368" s="128">
        <f ca="1">IF(S367&lt;=0,0,IF($C368&lt;=SUM($AZ368:BA368),0,IF(AP368+$C368-SUM($AZ368:BA368)&gt;S367+AD368,S367+AD368-AP368,$C368-SUM($AZ368:BA368))))</f>
        <v>0</v>
      </c>
      <c r="BC368" s="128">
        <f ca="1">IF(T367&lt;=0,0,IF($C368&lt;=SUM($AZ368:BB368),0,IF(AQ368+$C368-SUM($AZ368:BB368)&gt;T367+AE368,T367+AE368-AQ368,$C368-SUM($AZ368:BB368))))</f>
        <v>0</v>
      </c>
      <c r="BD368" s="128">
        <f ca="1">IF(U367&lt;=0,0,IF($C368&lt;=SUM($AZ368:BC368),0,IF(AR368+$C368-SUM($AZ368:BC368)&gt;U367+AF368,U367+AF368-AR368,$C368-SUM($AZ368:BC368))))</f>
        <v>0</v>
      </c>
      <c r="BE368" s="128">
        <f ca="1">IF(V367&lt;=0,0,IF($C368&lt;=SUM($AZ368:BD368),0,IF(AS368+$C368-SUM($AZ368:BD368)&gt;V367+AG368,V367+AG368-AS368,$C368-SUM($AZ368:BD368))))</f>
        <v>0</v>
      </c>
      <c r="BF368" s="128">
        <f ca="1">IF(W367&lt;=0,0,IF($C368&lt;=SUM($AZ368:BE368),0,IF(AT368+$C368-SUM($AZ368:BE368)&gt;W367+AH368,W367+AH368-AT368,$C368-SUM($AZ368:BE368))))</f>
        <v>0</v>
      </c>
      <c r="BG368" s="128">
        <f ca="1">IF(X367&lt;=0,0,IF($C368&lt;=SUM($AZ368:BF368),0,IF(AU368+$C368-SUM($AZ368:BF368)&gt;X367+AI368,X367+AI368-AU368,$C368-SUM($AZ368:BF368))))</f>
        <v>0</v>
      </c>
      <c r="BH368" s="128">
        <f ca="1">IF(Y367&lt;=0,0,IF($C368&lt;=SUM($AZ368:BG368),0,IF(AV368+$C368-SUM($AZ368:BG368)&gt;Y367+AJ368,Y367+AJ368-AV368,$C368-SUM($AZ368:BG368))))</f>
        <v>0</v>
      </c>
      <c r="BI368" s="128">
        <f ca="1">IF(Z367&lt;=0,0,IF($C368&lt;=SUM($AZ368:BH368),0,IF(AW368+$C368-SUM($AZ368:BH368)&gt;Z367+AK368,Z367+AK368-AW368,$C368-SUM($AZ368:BH368))))</f>
        <v>0</v>
      </c>
    </row>
    <row r="369" spans="1:61" ht="11.1" customHeight="1" x14ac:dyDescent="0.25">
      <c r="A369" s="124" t="str">
        <f t="shared" ca="1" si="321"/>
        <v/>
      </c>
      <c r="B369" s="125" t="e">
        <f t="shared" ca="1" si="343"/>
        <v>#N/A</v>
      </c>
      <c r="C369" s="126" t="str">
        <f ca="1">IF(A369="","",IF(snowball,IF(($E$5-AX369)&lt;0,0,$E$5-AX369),0)+D369)</f>
        <v/>
      </c>
      <c r="D369" s="127"/>
      <c r="E369" s="128">
        <f t="shared" ca="1" si="322"/>
        <v>0</v>
      </c>
      <c r="F369" s="128">
        <f t="shared" ca="1" si="323"/>
        <v>0</v>
      </c>
      <c r="G369" s="128">
        <f t="shared" ca="1" si="324"/>
        <v>0</v>
      </c>
      <c r="H369" s="128">
        <f t="shared" ca="1" si="325"/>
        <v>0</v>
      </c>
      <c r="I369" s="128">
        <f t="shared" ca="1" si="326"/>
        <v>0</v>
      </c>
      <c r="J369" s="128">
        <f t="shared" ca="1" si="327"/>
        <v>0</v>
      </c>
      <c r="K369" s="128">
        <f t="shared" ca="1" si="328"/>
        <v>0</v>
      </c>
      <c r="L369" s="128">
        <f t="shared" ca="1" si="329"/>
        <v>0</v>
      </c>
      <c r="M369" s="128">
        <f t="shared" ca="1" si="330"/>
        <v>0</v>
      </c>
      <c r="N369" s="128">
        <f t="shared" ca="1" si="331"/>
        <v>0</v>
      </c>
      <c r="O369" s="129"/>
      <c r="P369" s="128">
        <f t="shared" ca="1" si="344"/>
        <v>0</v>
      </c>
      <c r="Q369" s="128">
        <f t="shared" ca="1" si="345"/>
        <v>0</v>
      </c>
      <c r="R369" s="128">
        <f t="shared" ca="1" si="346"/>
        <v>0</v>
      </c>
      <c r="S369" s="128">
        <f t="shared" ca="1" si="347"/>
        <v>0</v>
      </c>
      <c r="T369" s="128">
        <f t="shared" ca="1" si="348"/>
        <v>0</v>
      </c>
      <c r="U369" s="128">
        <f t="shared" ca="1" si="349"/>
        <v>0</v>
      </c>
      <c r="V369" s="128">
        <f t="shared" ca="1" si="350"/>
        <v>0</v>
      </c>
      <c r="W369" s="128">
        <f t="shared" ca="1" si="351"/>
        <v>0</v>
      </c>
      <c r="X369" s="128">
        <f t="shared" ca="1" si="352"/>
        <v>0</v>
      </c>
      <c r="Y369" s="128">
        <f t="shared" ca="1" si="353"/>
        <v>0</v>
      </c>
      <c r="Z369" s="128">
        <f t="shared" ca="1" si="354"/>
        <v>0</v>
      </c>
      <c r="AA369" s="134"/>
      <c r="AB369" s="128">
        <f t="shared" ca="1" si="332"/>
        <v>0</v>
      </c>
      <c r="AC369" s="128">
        <f t="shared" ca="1" si="333"/>
        <v>0</v>
      </c>
      <c r="AD369" s="128">
        <f t="shared" ca="1" si="334"/>
        <v>0</v>
      </c>
      <c r="AE369" s="128">
        <f t="shared" ca="1" si="335"/>
        <v>0</v>
      </c>
      <c r="AF369" s="128">
        <f t="shared" ca="1" si="336"/>
        <v>0</v>
      </c>
      <c r="AG369" s="128">
        <f t="shared" ca="1" si="337"/>
        <v>0</v>
      </c>
      <c r="AH369" s="128">
        <f t="shared" ca="1" si="338"/>
        <v>0</v>
      </c>
      <c r="AI369" s="128">
        <f t="shared" ca="1" si="339"/>
        <v>0</v>
      </c>
      <c r="AJ369" s="128">
        <f t="shared" ca="1" si="340"/>
        <v>0</v>
      </c>
      <c r="AK369" s="128">
        <f t="shared" ca="1" si="341"/>
        <v>0</v>
      </c>
      <c r="AL369" s="132">
        <f t="shared" ca="1" si="355"/>
        <v>0</v>
      </c>
      <c r="AM369" s="135"/>
      <c r="AN369" s="128">
        <f t="shared" ca="1" si="356"/>
        <v>0</v>
      </c>
      <c r="AO369" s="128">
        <f t="shared" ca="1" si="357"/>
        <v>0</v>
      </c>
      <c r="AP369" s="128">
        <f t="shared" ca="1" si="358"/>
        <v>0</v>
      </c>
      <c r="AQ369" s="128">
        <f t="shared" ca="1" si="359"/>
        <v>0</v>
      </c>
      <c r="AR369" s="128">
        <f t="shared" ca="1" si="360"/>
        <v>0</v>
      </c>
      <c r="AS369" s="128">
        <f t="shared" ca="1" si="361"/>
        <v>0</v>
      </c>
      <c r="AT369" s="128">
        <f t="shared" ca="1" si="362"/>
        <v>0</v>
      </c>
      <c r="AU369" s="128">
        <f t="shared" ca="1" si="363"/>
        <v>0</v>
      </c>
      <c r="AV369" s="128">
        <f t="shared" ca="1" si="364"/>
        <v>0</v>
      </c>
      <c r="AW369" s="128">
        <f t="shared" ca="1" si="365"/>
        <v>0</v>
      </c>
      <c r="AX369" s="132">
        <f t="shared" ca="1" si="342"/>
        <v>0</v>
      </c>
      <c r="AY369" s="132"/>
      <c r="AZ369" s="133">
        <f t="shared" ca="1" si="366"/>
        <v>0</v>
      </c>
      <c r="BA369" s="128">
        <f ca="1">IF(R368&lt;=0,0,IF($C369&lt;=SUM($AZ369:AZ369),0,IF(AO369+$C369-SUM($AZ369:AZ369)&gt;R368+AC369,R368+AC369-AO369,$C369-SUM($AZ369:AZ369))))</f>
        <v>0</v>
      </c>
      <c r="BB369" s="128">
        <f ca="1">IF(S368&lt;=0,0,IF($C369&lt;=SUM($AZ369:BA369),0,IF(AP369+$C369-SUM($AZ369:BA369)&gt;S368+AD369,S368+AD369-AP369,$C369-SUM($AZ369:BA369))))</f>
        <v>0</v>
      </c>
      <c r="BC369" s="128">
        <f ca="1">IF(T368&lt;=0,0,IF($C369&lt;=SUM($AZ369:BB369),0,IF(AQ369+$C369-SUM($AZ369:BB369)&gt;T368+AE369,T368+AE369-AQ369,$C369-SUM($AZ369:BB369))))</f>
        <v>0</v>
      </c>
      <c r="BD369" s="128">
        <f ca="1">IF(U368&lt;=0,0,IF($C369&lt;=SUM($AZ369:BC369),0,IF(AR369+$C369-SUM($AZ369:BC369)&gt;U368+AF369,U368+AF369-AR369,$C369-SUM($AZ369:BC369))))</f>
        <v>0</v>
      </c>
      <c r="BE369" s="128">
        <f ca="1">IF(V368&lt;=0,0,IF($C369&lt;=SUM($AZ369:BD369),0,IF(AS369+$C369-SUM($AZ369:BD369)&gt;V368+AG369,V368+AG369-AS369,$C369-SUM($AZ369:BD369))))</f>
        <v>0</v>
      </c>
      <c r="BF369" s="128">
        <f ca="1">IF(W368&lt;=0,0,IF($C369&lt;=SUM($AZ369:BE369),0,IF(AT369+$C369-SUM($AZ369:BE369)&gt;W368+AH369,W368+AH369-AT369,$C369-SUM($AZ369:BE369))))</f>
        <v>0</v>
      </c>
      <c r="BG369" s="128">
        <f ca="1">IF(X368&lt;=0,0,IF($C369&lt;=SUM($AZ369:BF369),0,IF(AU369+$C369-SUM($AZ369:BF369)&gt;X368+AI369,X368+AI369-AU369,$C369-SUM($AZ369:BF369))))</f>
        <v>0</v>
      </c>
      <c r="BH369" s="128">
        <f ca="1">IF(Y368&lt;=0,0,IF($C369&lt;=SUM($AZ369:BG369),0,IF(AV369+$C369-SUM($AZ369:BG369)&gt;Y368+AJ369,Y368+AJ369-AV369,$C369-SUM($AZ369:BG369))))</f>
        <v>0</v>
      </c>
      <c r="BI369" s="128">
        <f ca="1">IF(Z368&lt;=0,0,IF($C369&lt;=SUM($AZ369:BH369),0,IF(AW369+$C369-SUM($AZ369:BH369)&gt;Z368+AK369,Z368+AK369-AW369,$C369-SUM($AZ369:BH369))))</f>
        <v>0</v>
      </c>
    </row>
    <row r="370" spans="1:61" ht="11.1" customHeight="1" x14ac:dyDescent="0.25">
      <c r="A370" s="124" t="str">
        <f t="shared" ca="1" si="321"/>
        <v/>
      </c>
      <c r="B370" s="125" t="e">
        <f t="shared" ca="1" si="343"/>
        <v>#N/A</v>
      </c>
      <c r="C370" s="126" t="str">
        <f ca="1">IF(A370="","",IF(snowball,IF(($E$5-AX370)&lt;0,0,$E$5-AX370),0)+D370)</f>
        <v/>
      </c>
      <c r="D370" s="127"/>
      <c r="E370" s="128">
        <f t="shared" ca="1" si="322"/>
        <v>0</v>
      </c>
      <c r="F370" s="128">
        <f t="shared" ca="1" si="323"/>
        <v>0</v>
      </c>
      <c r="G370" s="128">
        <f t="shared" ca="1" si="324"/>
        <v>0</v>
      </c>
      <c r="H370" s="128">
        <f t="shared" ca="1" si="325"/>
        <v>0</v>
      </c>
      <c r="I370" s="128">
        <f t="shared" ca="1" si="326"/>
        <v>0</v>
      </c>
      <c r="J370" s="128">
        <f t="shared" ca="1" si="327"/>
        <v>0</v>
      </c>
      <c r="K370" s="128">
        <f t="shared" ca="1" si="328"/>
        <v>0</v>
      </c>
      <c r="L370" s="128">
        <f t="shared" ca="1" si="329"/>
        <v>0</v>
      </c>
      <c r="M370" s="128">
        <f t="shared" ca="1" si="330"/>
        <v>0</v>
      </c>
      <c r="N370" s="128">
        <f t="shared" ca="1" si="331"/>
        <v>0</v>
      </c>
      <c r="O370" s="129"/>
      <c r="P370" s="128">
        <f t="shared" ca="1" si="344"/>
        <v>0</v>
      </c>
      <c r="Q370" s="128">
        <f t="shared" ca="1" si="345"/>
        <v>0</v>
      </c>
      <c r="R370" s="128">
        <f t="shared" ca="1" si="346"/>
        <v>0</v>
      </c>
      <c r="S370" s="128">
        <f t="shared" ca="1" si="347"/>
        <v>0</v>
      </c>
      <c r="T370" s="128">
        <f t="shared" ca="1" si="348"/>
        <v>0</v>
      </c>
      <c r="U370" s="128">
        <f t="shared" ca="1" si="349"/>
        <v>0</v>
      </c>
      <c r="V370" s="128">
        <f t="shared" ca="1" si="350"/>
        <v>0</v>
      </c>
      <c r="W370" s="128">
        <f t="shared" ca="1" si="351"/>
        <v>0</v>
      </c>
      <c r="X370" s="128">
        <f t="shared" ca="1" si="352"/>
        <v>0</v>
      </c>
      <c r="Y370" s="128">
        <f t="shared" ca="1" si="353"/>
        <v>0</v>
      </c>
      <c r="Z370" s="128">
        <f t="shared" ca="1" si="354"/>
        <v>0</v>
      </c>
      <c r="AA370" s="134"/>
      <c r="AB370" s="128">
        <f t="shared" ca="1" si="332"/>
        <v>0</v>
      </c>
      <c r="AC370" s="128">
        <f t="shared" ca="1" si="333"/>
        <v>0</v>
      </c>
      <c r="AD370" s="128">
        <f t="shared" ca="1" si="334"/>
        <v>0</v>
      </c>
      <c r="AE370" s="128">
        <f t="shared" ca="1" si="335"/>
        <v>0</v>
      </c>
      <c r="AF370" s="128">
        <f t="shared" ca="1" si="336"/>
        <v>0</v>
      </c>
      <c r="AG370" s="128">
        <f t="shared" ca="1" si="337"/>
        <v>0</v>
      </c>
      <c r="AH370" s="128">
        <f t="shared" ca="1" si="338"/>
        <v>0</v>
      </c>
      <c r="AI370" s="128">
        <f t="shared" ca="1" si="339"/>
        <v>0</v>
      </c>
      <c r="AJ370" s="128">
        <f t="shared" ca="1" si="340"/>
        <v>0</v>
      </c>
      <c r="AK370" s="128">
        <f t="shared" ca="1" si="341"/>
        <v>0</v>
      </c>
      <c r="AL370" s="132">
        <f t="shared" ca="1" si="355"/>
        <v>0</v>
      </c>
      <c r="AM370" s="135"/>
      <c r="AN370" s="128">
        <f t="shared" ca="1" si="356"/>
        <v>0</v>
      </c>
      <c r="AO370" s="128">
        <f t="shared" ca="1" si="357"/>
        <v>0</v>
      </c>
      <c r="AP370" s="128">
        <f t="shared" ca="1" si="358"/>
        <v>0</v>
      </c>
      <c r="AQ370" s="128">
        <f t="shared" ca="1" si="359"/>
        <v>0</v>
      </c>
      <c r="AR370" s="128">
        <f t="shared" ca="1" si="360"/>
        <v>0</v>
      </c>
      <c r="AS370" s="128">
        <f t="shared" ca="1" si="361"/>
        <v>0</v>
      </c>
      <c r="AT370" s="128">
        <f t="shared" ca="1" si="362"/>
        <v>0</v>
      </c>
      <c r="AU370" s="128">
        <f t="shared" ca="1" si="363"/>
        <v>0</v>
      </c>
      <c r="AV370" s="128">
        <f t="shared" ca="1" si="364"/>
        <v>0</v>
      </c>
      <c r="AW370" s="128">
        <f t="shared" ca="1" si="365"/>
        <v>0</v>
      </c>
      <c r="AX370" s="132">
        <f t="shared" ca="1" si="342"/>
        <v>0</v>
      </c>
      <c r="AY370" s="132"/>
      <c r="AZ370" s="133">
        <f t="shared" ca="1" si="366"/>
        <v>0</v>
      </c>
      <c r="BA370" s="128">
        <f ca="1">IF(R369&lt;=0,0,IF($C370&lt;=SUM($AZ370:AZ370),0,IF(AO370+$C370-SUM($AZ370:AZ370)&gt;R369+AC370,R369+AC370-AO370,$C370-SUM($AZ370:AZ370))))</f>
        <v>0</v>
      </c>
      <c r="BB370" s="128">
        <f ca="1">IF(S369&lt;=0,0,IF($C370&lt;=SUM($AZ370:BA370),0,IF(AP370+$C370-SUM($AZ370:BA370)&gt;S369+AD370,S369+AD370-AP370,$C370-SUM($AZ370:BA370))))</f>
        <v>0</v>
      </c>
      <c r="BC370" s="128">
        <f ca="1">IF(T369&lt;=0,0,IF($C370&lt;=SUM($AZ370:BB370),0,IF(AQ370+$C370-SUM($AZ370:BB370)&gt;T369+AE370,T369+AE370-AQ370,$C370-SUM($AZ370:BB370))))</f>
        <v>0</v>
      </c>
      <c r="BD370" s="128">
        <f ca="1">IF(U369&lt;=0,0,IF($C370&lt;=SUM($AZ370:BC370),0,IF(AR370+$C370-SUM($AZ370:BC370)&gt;U369+AF370,U369+AF370-AR370,$C370-SUM($AZ370:BC370))))</f>
        <v>0</v>
      </c>
      <c r="BE370" s="128">
        <f ca="1">IF(V369&lt;=0,0,IF($C370&lt;=SUM($AZ370:BD370),0,IF(AS370+$C370-SUM($AZ370:BD370)&gt;V369+AG370,V369+AG370-AS370,$C370-SUM($AZ370:BD370))))</f>
        <v>0</v>
      </c>
      <c r="BF370" s="128">
        <f ca="1">IF(W369&lt;=0,0,IF($C370&lt;=SUM($AZ370:BE370),0,IF(AT370+$C370-SUM($AZ370:BE370)&gt;W369+AH370,W369+AH370-AT370,$C370-SUM($AZ370:BE370))))</f>
        <v>0</v>
      </c>
      <c r="BG370" s="128">
        <f ca="1">IF(X369&lt;=0,0,IF($C370&lt;=SUM($AZ370:BF370),0,IF(AU370+$C370-SUM($AZ370:BF370)&gt;X369+AI370,X369+AI370-AU370,$C370-SUM($AZ370:BF370))))</f>
        <v>0</v>
      </c>
      <c r="BH370" s="128">
        <f ca="1">IF(Y369&lt;=0,0,IF($C370&lt;=SUM($AZ370:BG370),0,IF(AV370+$C370-SUM($AZ370:BG370)&gt;Y369+AJ370,Y369+AJ370-AV370,$C370-SUM($AZ370:BG370))))</f>
        <v>0</v>
      </c>
      <c r="BI370" s="128">
        <f ca="1">IF(Z369&lt;=0,0,IF($C370&lt;=SUM($AZ370:BH370),0,IF(AW370+$C370-SUM($AZ370:BH370)&gt;Z369+AK370,Z369+AK370-AW370,$C370-SUM($AZ370:BH370))))</f>
        <v>0</v>
      </c>
    </row>
    <row r="371" spans="1:61" ht="11.1" customHeight="1" x14ac:dyDescent="0.25">
      <c r="A371" s="124" t="str">
        <f t="shared" ca="1" si="321"/>
        <v/>
      </c>
      <c r="B371" s="125" t="e">
        <f t="shared" ca="1" si="343"/>
        <v>#N/A</v>
      </c>
      <c r="C371" s="126" t="str">
        <f ca="1">IF(A371="","",IF(snowball,IF(($E$5-AX371)&lt;0,0,$E$5-AX371),0)+D371)</f>
        <v/>
      </c>
      <c r="D371" s="127"/>
      <c r="E371" s="128">
        <f t="shared" ca="1" si="322"/>
        <v>0</v>
      </c>
      <c r="F371" s="128">
        <f t="shared" ca="1" si="323"/>
        <v>0</v>
      </c>
      <c r="G371" s="128">
        <f t="shared" ca="1" si="324"/>
        <v>0</v>
      </c>
      <c r="H371" s="128">
        <f t="shared" ca="1" si="325"/>
        <v>0</v>
      </c>
      <c r="I371" s="128">
        <f t="shared" ca="1" si="326"/>
        <v>0</v>
      </c>
      <c r="J371" s="128">
        <f t="shared" ca="1" si="327"/>
        <v>0</v>
      </c>
      <c r="K371" s="128">
        <f t="shared" ca="1" si="328"/>
        <v>0</v>
      </c>
      <c r="L371" s="128">
        <f t="shared" ca="1" si="329"/>
        <v>0</v>
      </c>
      <c r="M371" s="128">
        <f t="shared" ca="1" si="330"/>
        <v>0</v>
      </c>
      <c r="N371" s="128">
        <f t="shared" ca="1" si="331"/>
        <v>0</v>
      </c>
      <c r="O371" s="129"/>
      <c r="P371" s="128">
        <f t="shared" ca="1" si="344"/>
        <v>0</v>
      </c>
      <c r="Q371" s="128">
        <f t="shared" ca="1" si="345"/>
        <v>0</v>
      </c>
      <c r="R371" s="128">
        <f t="shared" ca="1" si="346"/>
        <v>0</v>
      </c>
      <c r="S371" s="128">
        <f t="shared" ca="1" si="347"/>
        <v>0</v>
      </c>
      <c r="T371" s="128">
        <f t="shared" ca="1" si="348"/>
        <v>0</v>
      </c>
      <c r="U371" s="128">
        <f t="shared" ca="1" si="349"/>
        <v>0</v>
      </c>
      <c r="V371" s="128">
        <f t="shared" ca="1" si="350"/>
        <v>0</v>
      </c>
      <c r="W371" s="128">
        <f t="shared" ca="1" si="351"/>
        <v>0</v>
      </c>
      <c r="X371" s="128">
        <f t="shared" ca="1" si="352"/>
        <v>0</v>
      </c>
      <c r="Y371" s="128">
        <f t="shared" ca="1" si="353"/>
        <v>0</v>
      </c>
      <c r="Z371" s="128">
        <f t="shared" ca="1" si="354"/>
        <v>0</v>
      </c>
      <c r="AA371" s="134"/>
      <c r="AB371" s="128">
        <f t="shared" ca="1" si="332"/>
        <v>0</v>
      </c>
      <c r="AC371" s="128">
        <f t="shared" ca="1" si="333"/>
        <v>0</v>
      </c>
      <c r="AD371" s="128">
        <f t="shared" ca="1" si="334"/>
        <v>0</v>
      </c>
      <c r="AE371" s="128">
        <f t="shared" ca="1" si="335"/>
        <v>0</v>
      </c>
      <c r="AF371" s="128">
        <f t="shared" ca="1" si="336"/>
        <v>0</v>
      </c>
      <c r="AG371" s="128">
        <f t="shared" ca="1" si="337"/>
        <v>0</v>
      </c>
      <c r="AH371" s="128">
        <f t="shared" ca="1" si="338"/>
        <v>0</v>
      </c>
      <c r="AI371" s="128">
        <f t="shared" ca="1" si="339"/>
        <v>0</v>
      </c>
      <c r="AJ371" s="128">
        <f t="shared" ca="1" si="340"/>
        <v>0</v>
      </c>
      <c r="AK371" s="128">
        <f t="shared" ca="1" si="341"/>
        <v>0</v>
      </c>
      <c r="AL371" s="132">
        <f t="shared" ca="1" si="355"/>
        <v>0</v>
      </c>
      <c r="AM371" s="135"/>
      <c r="AN371" s="128">
        <f t="shared" ca="1" si="356"/>
        <v>0</v>
      </c>
      <c r="AO371" s="128">
        <f t="shared" ca="1" si="357"/>
        <v>0</v>
      </c>
      <c r="AP371" s="128">
        <f t="shared" ca="1" si="358"/>
        <v>0</v>
      </c>
      <c r="AQ371" s="128">
        <f t="shared" ca="1" si="359"/>
        <v>0</v>
      </c>
      <c r="AR371" s="128">
        <f t="shared" ca="1" si="360"/>
        <v>0</v>
      </c>
      <c r="AS371" s="128">
        <f t="shared" ca="1" si="361"/>
        <v>0</v>
      </c>
      <c r="AT371" s="128">
        <f t="shared" ca="1" si="362"/>
        <v>0</v>
      </c>
      <c r="AU371" s="128">
        <f t="shared" ca="1" si="363"/>
        <v>0</v>
      </c>
      <c r="AV371" s="128">
        <f t="shared" ca="1" si="364"/>
        <v>0</v>
      </c>
      <c r="AW371" s="128">
        <f t="shared" ca="1" si="365"/>
        <v>0</v>
      </c>
      <c r="AX371" s="132">
        <f t="shared" ca="1" si="342"/>
        <v>0</v>
      </c>
      <c r="AY371" s="132"/>
      <c r="AZ371" s="133">
        <f t="shared" ca="1" si="366"/>
        <v>0</v>
      </c>
      <c r="BA371" s="128">
        <f ca="1">IF(R370&lt;=0,0,IF($C371&lt;=SUM($AZ371:AZ371),0,IF(AO371+$C371-SUM($AZ371:AZ371)&gt;R370+AC371,R370+AC371-AO371,$C371-SUM($AZ371:AZ371))))</f>
        <v>0</v>
      </c>
      <c r="BB371" s="128">
        <f ca="1">IF(S370&lt;=0,0,IF($C371&lt;=SUM($AZ371:BA371),0,IF(AP371+$C371-SUM($AZ371:BA371)&gt;S370+AD371,S370+AD371-AP371,$C371-SUM($AZ371:BA371))))</f>
        <v>0</v>
      </c>
      <c r="BC371" s="128">
        <f ca="1">IF(T370&lt;=0,0,IF($C371&lt;=SUM($AZ371:BB371),0,IF(AQ371+$C371-SUM($AZ371:BB371)&gt;T370+AE371,T370+AE371-AQ371,$C371-SUM($AZ371:BB371))))</f>
        <v>0</v>
      </c>
      <c r="BD371" s="128">
        <f ca="1">IF(U370&lt;=0,0,IF($C371&lt;=SUM($AZ371:BC371),0,IF(AR371+$C371-SUM($AZ371:BC371)&gt;U370+AF371,U370+AF371-AR371,$C371-SUM($AZ371:BC371))))</f>
        <v>0</v>
      </c>
      <c r="BE371" s="128">
        <f ca="1">IF(V370&lt;=0,0,IF($C371&lt;=SUM($AZ371:BD371),0,IF(AS371+$C371-SUM($AZ371:BD371)&gt;V370+AG371,V370+AG371-AS371,$C371-SUM($AZ371:BD371))))</f>
        <v>0</v>
      </c>
      <c r="BF371" s="128">
        <f ca="1">IF(W370&lt;=0,0,IF($C371&lt;=SUM($AZ371:BE371),0,IF(AT371+$C371-SUM($AZ371:BE371)&gt;W370+AH371,W370+AH371-AT371,$C371-SUM($AZ371:BE371))))</f>
        <v>0</v>
      </c>
      <c r="BG371" s="128">
        <f ca="1">IF(X370&lt;=0,0,IF($C371&lt;=SUM($AZ371:BF371),0,IF(AU371+$C371-SUM($AZ371:BF371)&gt;X370+AI371,X370+AI371-AU371,$C371-SUM($AZ371:BF371))))</f>
        <v>0</v>
      </c>
      <c r="BH371" s="128">
        <f ca="1">IF(Y370&lt;=0,0,IF($C371&lt;=SUM($AZ371:BG371),0,IF(AV371+$C371-SUM($AZ371:BG371)&gt;Y370+AJ371,Y370+AJ371-AV371,$C371-SUM($AZ371:BG371))))</f>
        <v>0</v>
      </c>
      <c r="BI371" s="128">
        <f ca="1">IF(Z370&lt;=0,0,IF($C371&lt;=SUM($AZ371:BH371),0,IF(AW371+$C371-SUM($AZ371:BH371)&gt;Z370+AK371,Z370+AK371-AW371,$C371-SUM($AZ371:BH371))))</f>
        <v>0</v>
      </c>
    </row>
    <row r="372" spans="1:61" ht="11.1" customHeight="1" x14ac:dyDescent="0.25">
      <c r="A372" s="124" t="str">
        <f t="shared" ca="1" si="321"/>
        <v/>
      </c>
      <c r="B372" s="125" t="e">
        <f t="shared" ca="1" si="343"/>
        <v>#N/A</v>
      </c>
      <c r="C372" s="126" t="str">
        <f ca="1">IF(A372="","",IF(snowball,IF(($E$5-AX372)&lt;0,0,$E$5-AX372),0)+D372)</f>
        <v/>
      </c>
      <c r="D372" s="127"/>
      <c r="E372" s="128">
        <f t="shared" ca="1" si="322"/>
        <v>0</v>
      </c>
      <c r="F372" s="128">
        <f t="shared" ca="1" si="323"/>
        <v>0</v>
      </c>
      <c r="G372" s="128">
        <f t="shared" ca="1" si="324"/>
        <v>0</v>
      </c>
      <c r="H372" s="128">
        <f t="shared" ca="1" si="325"/>
        <v>0</v>
      </c>
      <c r="I372" s="128">
        <f t="shared" ca="1" si="326"/>
        <v>0</v>
      </c>
      <c r="J372" s="128">
        <f t="shared" ca="1" si="327"/>
        <v>0</v>
      </c>
      <c r="K372" s="128">
        <f t="shared" ca="1" si="328"/>
        <v>0</v>
      </c>
      <c r="L372" s="128">
        <f t="shared" ca="1" si="329"/>
        <v>0</v>
      </c>
      <c r="M372" s="128">
        <f t="shared" ca="1" si="330"/>
        <v>0</v>
      </c>
      <c r="N372" s="128">
        <f t="shared" ca="1" si="331"/>
        <v>0</v>
      </c>
      <c r="O372" s="129"/>
      <c r="P372" s="128">
        <f t="shared" ca="1" si="344"/>
        <v>0</v>
      </c>
      <c r="Q372" s="128">
        <f t="shared" ca="1" si="345"/>
        <v>0</v>
      </c>
      <c r="R372" s="128">
        <f t="shared" ca="1" si="346"/>
        <v>0</v>
      </c>
      <c r="S372" s="128">
        <f t="shared" ca="1" si="347"/>
        <v>0</v>
      </c>
      <c r="T372" s="128">
        <f t="shared" ca="1" si="348"/>
        <v>0</v>
      </c>
      <c r="U372" s="128">
        <f t="shared" ca="1" si="349"/>
        <v>0</v>
      </c>
      <c r="V372" s="128">
        <f t="shared" ca="1" si="350"/>
        <v>0</v>
      </c>
      <c r="W372" s="128">
        <f t="shared" ca="1" si="351"/>
        <v>0</v>
      </c>
      <c r="X372" s="128">
        <f t="shared" ca="1" si="352"/>
        <v>0</v>
      </c>
      <c r="Y372" s="128">
        <f t="shared" ca="1" si="353"/>
        <v>0</v>
      </c>
      <c r="Z372" s="128">
        <f t="shared" ca="1" si="354"/>
        <v>0</v>
      </c>
      <c r="AA372" s="134"/>
      <c r="AB372" s="128">
        <f t="shared" ca="1" si="332"/>
        <v>0</v>
      </c>
      <c r="AC372" s="128">
        <f t="shared" ca="1" si="333"/>
        <v>0</v>
      </c>
      <c r="AD372" s="128">
        <f t="shared" ca="1" si="334"/>
        <v>0</v>
      </c>
      <c r="AE372" s="128">
        <f t="shared" ca="1" si="335"/>
        <v>0</v>
      </c>
      <c r="AF372" s="128">
        <f t="shared" ca="1" si="336"/>
        <v>0</v>
      </c>
      <c r="AG372" s="128">
        <f t="shared" ca="1" si="337"/>
        <v>0</v>
      </c>
      <c r="AH372" s="128">
        <f t="shared" ca="1" si="338"/>
        <v>0</v>
      </c>
      <c r="AI372" s="128">
        <f t="shared" ca="1" si="339"/>
        <v>0</v>
      </c>
      <c r="AJ372" s="128">
        <f t="shared" ca="1" si="340"/>
        <v>0</v>
      </c>
      <c r="AK372" s="128">
        <f t="shared" ca="1" si="341"/>
        <v>0</v>
      </c>
      <c r="AL372" s="132">
        <f t="shared" ca="1" si="355"/>
        <v>0</v>
      </c>
      <c r="AM372" s="135"/>
      <c r="AN372" s="128">
        <f t="shared" ca="1" si="356"/>
        <v>0</v>
      </c>
      <c r="AO372" s="128">
        <f t="shared" ca="1" si="357"/>
        <v>0</v>
      </c>
      <c r="AP372" s="128">
        <f t="shared" ca="1" si="358"/>
        <v>0</v>
      </c>
      <c r="AQ372" s="128">
        <f t="shared" ca="1" si="359"/>
        <v>0</v>
      </c>
      <c r="AR372" s="128">
        <f t="shared" ca="1" si="360"/>
        <v>0</v>
      </c>
      <c r="AS372" s="128">
        <f t="shared" ca="1" si="361"/>
        <v>0</v>
      </c>
      <c r="AT372" s="128">
        <f t="shared" ca="1" si="362"/>
        <v>0</v>
      </c>
      <c r="AU372" s="128">
        <f t="shared" ca="1" si="363"/>
        <v>0</v>
      </c>
      <c r="AV372" s="128">
        <f t="shared" ca="1" si="364"/>
        <v>0</v>
      </c>
      <c r="AW372" s="128">
        <f t="shared" ca="1" si="365"/>
        <v>0</v>
      </c>
      <c r="AX372" s="132">
        <f t="shared" ca="1" si="342"/>
        <v>0</v>
      </c>
      <c r="AY372" s="132"/>
      <c r="AZ372" s="133">
        <f t="shared" ca="1" si="366"/>
        <v>0</v>
      </c>
      <c r="BA372" s="128">
        <f ca="1">IF(R371&lt;=0,0,IF($C372&lt;=SUM($AZ372:AZ372),0,IF(AO372+$C372-SUM($AZ372:AZ372)&gt;R371+AC372,R371+AC372-AO372,$C372-SUM($AZ372:AZ372))))</f>
        <v>0</v>
      </c>
      <c r="BB372" s="128">
        <f ca="1">IF(S371&lt;=0,0,IF($C372&lt;=SUM($AZ372:BA372),0,IF(AP372+$C372-SUM($AZ372:BA372)&gt;S371+AD372,S371+AD372-AP372,$C372-SUM($AZ372:BA372))))</f>
        <v>0</v>
      </c>
      <c r="BC372" s="128">
        <f ca="1">IF(T371&lt;=0,0,IF($C372&lt;=SUM($AZ372:BB372),0,IF(AQ372+$C372-SUM($AZ372:BB372)&gt;T371+AE372,T371+AE372-AQ372,$C372-SUM($AZ372:BB372))))</f>
        <v>0</v>
      </c>
      <c r="BD372" s="128">
        <f ca="1">IF(U371&lt;=0,0,IF($C372&lt;=SUM($AZ372:BC372),0,IF(AR372+$C372-SUM($AZ372:BC372)&gt;U371+AF372,U371+AF372-AR372,$C372-SUM($AZ372:BC372))))</f>
        <v>0</v>
      </c>
      <c r="BE372" s="128">
        <f ca="1">IF(V371&lt;=0,0,IF($C372&lt;=SUM($AZ372:BD372),0,IF(AS372+$C372-SUM($AZ372:BD372)&gt;V371+AG372,V371+AG372-AS372,$C372-SUM($AZ372:BD372))))</f>
        <v>0</v>
      </c>
      <c r="BF372" s="128">
        <f ca="1">IF(W371&lt;=0,0,IF($C372&lt;=SUM($AZ372:BE372),0,IF(AT372+$C372-SUM($AZ372:BE372)&gt;W371+AH372,W371+AH372-AT372,$C372-SUM($AZ372:BE372))))</f>
        <v>0</v>
      </c>
      <c r="BG372" s="128">
        <f ca="1">IF(X371&lt;=0,0,IF($C372&lt;=SUM($AZ372:BF372),0,IF(AU372+$C372-SUM($AZ372:BF372)&gt;X371+AI372,X371+AI372-AU372,$C372-SUM($AZ372:BF372))))</f>
        <v>0</v>
      </c>
      <c r="BH372" s="128">
        <f ca="1">IF(Y371&lt;=0,0,IF($C372&lt;=SUM($AZ372:BG372),0,IF(AV372+$C372-SUM($AZ372:BG372)&gt;Y371+AJ372,Y371+AJ372-AV372,$C372-SUM($AZ372:BG372))))</f>
        <v>0</v>
      </c>
      <c r="BI372" s="128">
        <f ca="1">IF(Z371&lt;=0,0,IF($C372&lt;=SUM($AZ372:BH372),0,IF(AW372+$C372-SUM($AZ372:BH372)&gt;Z371+AK372,Z371+AK372-AW372,$C372-SUM($AZ372:BH372))))</f>
        <v>0</v>
      </c>
    </row>
    <row r="373" spans="1:61" ht="11.1" customHeight="1" x14ac:dyDescent="0.25">
      <c r="A373" s="124" t="str">
        <f t="shared" ref="A373:A380" ca="1" si="367">IF(SUM(Q372:Z372)&lt;=0,"",A372+1)</f>
        <v/>
      </c>
      <c r="B373" s="125" t="e">
        <f t="shared" ca="1" si="343"/>
        <v>#N/A</v>
      </c>
      <c r="C373" s="126" t="str">
        <f ca="1">IF(A373="","",IF(snowball,IF(($E$5-AX373)&lt;0,0,$E$5-AX373),0)+D373)</f>
        <v/>
      </c>
      <c r="D373" s="127"/>
      <c r="E373" s="128">
        <f t="shared" ref="E373:N378" ca="1" si="368">AN373+AZ373</f>
        <v>0</v>
      </c>
      <c r="F373" s="128">
        <f t="shared" ca="1" si="368"/>
        <v>0</v>
      </c>
      <c r="G373" s="128">
        <f t="shared" ca="1" si="368"/>
        <v>0</v>
      </c>
      <c r="H373" s="128">
        <f t="shared" ca="1" si="368"/>
        <v>0</v>
      </c>
      <c r="I373" s="128">
        <f t="shared" ca="1" si="368"/>
        <v>0</v>
      </c>
      <c r="J373" s="128">
        <f t="shared" ca="1" si="368"/>
        <v>0</v>
      </c>
      <c r="K373" s="128">
        <f t="shared" ca="1" si="368"/>
        <v>0</v>
      </c>
      <c r="L373" s="128">
        <f t="shared" ca="1" si="368"/>
        <v>0</v>
      </c>
      <c r="M373" s="128">
        <f t="shared" ca="1" si="368"/>
        <v>0</v>
      </c>
      <c r="N373" s="128">
        <f t="shared" ca="1" si="368"/>
        <v>0</v>
      </c>
      <c r="O373" s="129"/>
      <c r="P373" s="128">
        <f t="shared" ca="1" si="344"/>
        <v>0</v>
      </c>
      <c r="Q373" s="128">
        <f t="shared" ca="1" si="345"/>
        <v>0</v>
      </c>
      <c r="R373" s="128">
        <f t="shared" ca="1" si="346"/>
        <v>0</v>
      </c>
      <c r="S373" s="128">
        <f t="shared" ca="1" si="347"/>
        <v>0</v>
      </c>
      <c r="T373" s="128">
        <f t="shared" ca="1" si="348"/>
        <v>0</v>
      </c>
      <c r="U373" s="128">
        <f t="shared" ca="1" si="349"/>
        <v>0</v>
      </c>
      <c r="V373" s="128">
        <f t="shared" ca="1" si="350"/>
        <v>0</v>
      </c>
      <c r="W373" s="128">
        <f t="shared" ca="1" si="351"/>
        <v>0</v>
      </c>
      <c r="X373" s="128">
        <f t="shared" ca="1" si="352"/>
        <v>0</v>
      </c>
      <c r="Y373" s="128">
        <f t="shared" ca="1" si="353"/>
        <v>0</v>
      </c>
      <c r="Z373" s="128">
        <f t="shared" ca="1" si="354"/>
        <v>0</v>
      </c>
      <c r="AA373" s="134"/>
      <c r="AB373" s="128">
        <f t="shared" ref="AB373:AK380" ca="1" si="369">ROUND(Q372*E$9/12,2)</f>
        <v>0</v>
      </c>
      <c r="AC373" s="128">
        <f t="shared" ca="1" si="369"/>
        <v>0</v>
      </c>
      <c r="AD373" s="128">
        <f t="shared" ca="1" si="369"/>
        <v>0</v>
      </c>
      <c r="AE373" s="128">
        <f t="shared" ca="1" si="369"/>
        <v>0</v>
      </c>
      <c r="AF373" s="128">
        <f t="shared" ca="1" si="369"/>
        <v>0</v>
      </c>
      <c r="AG373" s="128">
        <f t="shared" ca="1" si="369"/>
        <v>0</v>
      </c>
      <c r="AH373" s="128">
        <f t="shared" ca="1" si="369"/>
        <v>0</v>
      </c>
      <c r="AI373" s="128">
        <f t="shared" ca="1" si="369"/>
        <v>0</v>
      </c>
      <c r="AJ373" s="128">
        <f t="shared" ca="1" si="369"/>
        <v>0</v>
      </c>
      <c r="AK373" s="128">
        <f t="shared" ca="1" si="369"/>
        <v>0</v>
      </c>
      <c r="AL373" s="132">
        <f t="shared" ca="1" si="355"/>
        <v>0</v>
      </c>
      <c r="AM373" s="135"/>
      <c r="AN373" s="128">
        <f t="shared" ca="1" si="356"/>
        <v>0</v>
      </c>
      <c r="AO373" s="128">
        <f t="shared" ca="1" si="357"/>
        <v>0</v>
      </c>
      <c r="AP373" s="128">
        <f t="shared" ca="1" si="358"/>
        <v>0</v>
      </c>
      <c r="AQ373" s="128">
        <f t="shared" ca="1" si="359"/>
        <v>0</v>
      </c>
      <c r="AR373" s="128">
        <f t="shared" ca="1" si="360"/>
        <v>0</v>
      </c>
      <c r="AS373" s="128">
        <f t="shared" ca="1" si="361"/>
        <v>0</v>
      </c>
      <c r="AT373" s="128">
        <f t="shared" ca="1" si="362"/>
        <v>0</v>
      </c>
      <c r="AU373" s="128">
        <f t="shared" ca="1" si="363"/>
        <v>0</v>
      </c>
      <c r="AV373" s="128">
        <f t="shared" ca="1" si="364"/>
        <v>0</v>
      </c>
      <c r="AW373" s="128">
        <f t="shared" ca="1" si="365"/>
        <v>0</v>
      </c>
      <c r="AX373" s="132">
        <f t="shared" ref="AX373:AX380" ca="1" si="370">SUM(AN373:AW373)</f>
        <v>0</v>
      </c>
      <c r="AY373" s="132"/>
      <c r="AZ373" s="133">
        <f t="shared" ca="1" si="366"/>
        <v>0</v>
      </c>
      <c r="BA373" s="128">
        <f ca="1">IF(R372&lt;=0,0,IF($C373&lt;=SUM($AZ373:AZ373),0,IF(AO373+$C373-SUM($AZ373:AZ373)&gt;R372+AC373,R372+AC373-AO373,$C373-SUM($AZ373:AZ373))))</f>
        <v>0</v>
      </c>
      <c r="BB373" s="128">
        <f ca="1">IF(S372&lt;=0,0,IF($C373&lt;=SUM($AZ373:BA373),0,IF(AP373+$C373-SUM($AZ373:BA373)&gt;S372+AD373,S372+AD373-AP373,$C373-SUM($AZ373:BA373))))</f>
        <v>0</v>
      </c>
      <c r="BC373" s="128">
        <f ca="1">IF(T372&lt;=0,0,IF($C373&lt;=SUM($AZ373:BB373),0,IF(AQ373+$C373-SUM($AZ373:BB373)&gt;T372+AE373,T372+AE373-AQ373,$C373-SUM($AZ373:BB373))))</f>
        <v>0</v>
      </c>
      <c r="BD373" s="128">
        <f ca="1">IF(U372&lt;=0,0,IF($C373&lt;=SUM($AZ373:BC373),0,IF(AR373+$C373-SUM($AZ373:BC373)&gt;U372+AF373,U372+AF373-AR373,$C373-SUM($AZ373:BC373))))</f>
        <v>0</v>
      </c>
      <c r="BE373" s="128">
        <f ca="1">IF(V372&lt;=0,0,IF($C373&lt;=SUM($AZ373:BD373),0,IF(AS373+$C373-SUM($AZ373:BD373)&gt;V372+AG373,V372+AG373-AS373,$C373-SUM($AZ373:BD373))))</f>
        <v>0</v>
      </c>
      <c r="BF373" s="128">
        <f ca="1">IF(W372&lt;=0,0,IF($C373&lt;=SUM($AZ373:BE373),0,IF(AT373+$C373-SUM($AZ373:BE373)&gt;W372+AH373,W372+AH373-AT373,$C373-SUM($AZ373:BE373))))</f>
        <v>0</v>
      </c>
      <c r="BG373" s="128">
        <f ca="1">IF(X372&lt;=0,0,IF($C373&lt;=SUM($AZ373:BF373),0,IF(AU373+$C373-SUM($AZ373:BF373)&gt;X372+AI373,X372+AI373-AU373,$C373-SUM($AZ373:BF373))))</f>
        <v>0</v>
      </c>
      <c r="BH373" s="128">
        <f ca="1">IF(Y372&lt;=0,0,IF($C373&lt;=SUM($AZ373:BG373),0,IF(AV373+$C373-SUM($AZ373:BG373)&gt;Y372+AJ373,Y372+AJ373-AV373,$C373-SUM($AZ373:BG373))))</f>
        <v>0</v>
      </c>
      <c r="BI373" s="128">
        <f ca="1">IF(Z372&lt;=0,0,IF($C373&lt;=SUM($AZ373:BH373),0,IF(AW373+$C373-SUM($AZ373:BH373)&gt;Z372+AK373,Z372+AK373-AW373,$C373-SUM($AZ373:BH373))))</f>
        <v>0</v>
      </c>
    </row>
    <row r="374" spans="1:61" ht="11.1" customHeight="1" x14ac:dyDescent="0.25">
      <c r="A374" s="124" t="str">
        <f t="shared" ca="1" si="367"/>
        <v/>
      </c>
      <c r="B374" s="125" t="e">
        <f t="shared" ca="1" si="343"/>
        <v>#N/A</v>
      </c>
      <c r="C374" s="126" t="str">
        <f ca="1">IF(A374="","",IF(snowball,IF(($E$5-AX374)&lt;0,0,$E$5-AX374),0)+D374)</f>
        <v/>
      </c>
      <c r="D374" s="127"/>
      <c r="E374" s="128">
        <f t="shared" ca="1" si="368"/>
        <v>0</v>
      </c>
      <c r="F374" s="128">
        <f t="shared" ca="1" si="368"/>
        <v>0</v>
      </c>
      <c r="G374" s="128">
        <f t="shared" ca="1" si="368"/>
        <v>0</v>
      </c>
      <c r="H374" s="128">
        <f t="shared" ca="1" si="368"/>
        <v>0</v>
      </c>
      <c r="I374" s="128">
        <f t="shared" ca="1" si="368"/>
        <v>0</v>
      </c>
      <c r="J374" s="128">
        <f t="shared" ca="1" si="368"/>
        <v>0</v>
      </c>
      <c r="K374" s="128">
        <f t="shared" ca="1" si="368"/>
        <v>0</v>
      </c>
      <c r="L374" s="128">
        <f t="shared" ca="1" si="368"/>
        <v>0</v>
      </c>
      <c r="M374" s="128">
        <f t="shared" ca="1" si="368"/>
        <v>0</v>
      </c>
      <c r="N374" s="128">
        <f t="shared" ca="1" si="368"/>
        <v>0</v>
      </c>
      <c r="O374" s="129"/>
      <c r="P374" s="128">
        <f t="shared" ca="1" si="344"/>
        <v>0</v>
      </c>
      <c r="Q374" s="128">
        <f t="shared" ca="1" si="345"/>
        <v>0</v>
      </c>
      <c r="R374" s="128">
        <f t="shared" ca="1" si="346"/>
        <v>0</v>
      </c>
      <c r="S374" s="128">
        <f t="shared" ca="1" si="347"/>
        <v>0</v>
      </c>
      <c r="T374" s="128">
        <f t="shared" ca="1" si="348"/>
        <v>0</v>
      </c>
      <c r="U374" s="128">
        <f t="shared" ca="1" si="349"/>
        <v>0</v>
      </c>
      <c r="V374" s="128">
        <f t="shared" ca="1" si="350"/>
        <v>0</v>
      </c>
      <c r="W374" s="128">
        <f t="shared" ca="1" si="351"/>
        <v>0</v>
      </c>
      <c r="X374" s="128">
        <f t="shared" ca="1" si="352"/>
        <v>0</v>
      </c>
      <c r="Y374" s="128">
        <f t="shared" ca="1" si="353"/>
        <v>0</v>
      </c>
      <c r="Z374" s="128">
        <f t="shared" ca="1" si="354"/>
        <v>0</v>
      </c>
      <c r="AA374" s="134"/>
      <c r="AB374" s="128">
        <f t="shared" ca="1" si="369"/>
        <v>0</v>
      </c>
      <c r="AC374" s="128">
        <f t="shared" ca="1" si="369"/>
        <v>0</v>
      </c>
      <c r="AD374" s="128">
        <f t="shared" ca="1" si="369"/>
        <v>0</v>
      </c>
      <c r="AE374" s="128">
        <f t="shared" ca="1" si="369"/>
        <v>0</v>
      </c>
      <c r="AF374" s="128">
        <f t="shared" ca="1" si="369"/>
        <v>0</v>
      </c>
      <c r="AG374" s="128">
        <f t="shared" ca="1" si="369"/>
        <v>0</v>
      </c>
      <c r="AH374" s="128">
        <f t="shared" ca="1" si="369"/>
        <v>0</v>
      </c>
      <c r="AI374" s="128">
        <f t="shared" ca="1" si="369"/>
        <v>0</v>
      </c>
      <c r="AJ374" s="128">
        <f t="shared" ca="1" si="369"/>
        <v>0</v>
      </c>
      <c r="AK374" s="128">
        <f t="shared" ca="1" si="369"/>
        <v>0</v>
      </c>
      <c r="AL374" s="132">
        <f t="shared" ca="1" si="355"/>
        <v>0</v>
      </c>
      <c r="AM374" s="135"/>
      <c r="AN374" s="128">
        <f t="shared" ca="1" si="356"/>
        <v>0</v>
      </c>
      <c r="AO374" s="128">
        <f t="shared" ca="1" si="357"/>
        <v>0</v>
      </c>
      <c r="AP374" s="128">
        <f t="shared" ca="1" si="358"/>
        <v>0</v>
      </c>
      <c r="AQ374" s="128">
        <f t="shared" ca="1" si="359"/>
        <v>0</v>
      </c>
      <c r="AR374" s="128">
        <f t="shared" ca="1" si="360"/>
        <v>0</v>
      </c>
      <c r="AS374" s="128">
        <f t="shared" ca="1" si="361"/>
        <v>0</v>
      </c>
      <c r="AT374" s="128">
        <f t="shared" ca="1" si="362"/>
        <v>0</v>
      </c>
      <c r="AU374" s="128">
        <f t="shared" ca="1" si="363"/>
        <v>0</v>
      </c>
      <c r="AV374" s="128">
        <f t="shared" ca="1" si="364"/>
        <v>0</v>
      </c>
      <c r="AW374" s="128">
        <f t="shared" ca="1" si="365"/>
        <v>0</v>
      </c>
      <c r="AX374" s="132">
        <f t="shared" ca="1" si="370"/>
        <v>0</v>
      </c>
      <c r="AY374" s="132"/>
      <c r="AZ374" s="133">
        <f t="shared" ca="1" si="366"/>
        <v>0</v>
      </c>
      <c r="BA374" s="128">
        <f ca="1">IF(R373&lt;=0,0,IF($C374&lt;=SUM($AZ374:AZ374),0,IF(AO374+$C374-SUM($AZ374:AZ374)&gt;R373+AC374,R373+AC374-AO374,$C374-SUM($AZ374:AZ374))))</f>
        <v>0</v>
      </c>
      <c r="BB374" s="128">
        <f ca="1">IF(S373&lt;=0,0,IF($C374&lt;=SUM($AZ374:BA374),0,IF(AP374+$C374-SUM($AZ374:BA374)&gt;S373+AD374,S373+AD374-AP374,$C374-SUM($AZ374:BA374))))</f>
        <v>0</v>
      </c>
      <c r="BC374" s="128">
        <f ca="1">IF(T373&lt;=0,0,IF($C374&lt;=SUM($AZ374:BB374),0,IF(AQ374+$C374-SUM($AZ374:BB374)&gt;T373+AE374,T373+AE374-AQ374,$C374-SUM($AZ374:BB374))))</f>
        <v>0</v>
      </c>
      <c r="BD374" s="128">
        <f ca="1">IF(U373&lt;=0,0,IF($C374&lt;=SUM($AZ374:BC374),0,IF(AR374+$C374-SUM($AZ374:BC374)&gt;U373+AF374,U373+AF374-AR374,$C374-SUM($AZ374:BC374))))</f>
        <v>0</v>
      </c>
      <c r="BE374" s="128">
        <f ca="1">IF(V373&lt;=0,0,IF($C374&lt;=SUM($AZ374:BD374),0,IF(AS374+$C374-SUM($AZ374:BD374)&gt;V373+AG374,V373+AG374-AS374,$C374-SUM($AZ374:BD374))))</f>
        <v>0</v>
      </c>
      <c r="BF374" s="128">
        <f ca="1">IF(W373&lt;=0,0,IF($C374&lt;=SUM($AZ374:BE374),0,IF(AT374+$C374-SUM($AZ374:BE374)&gt;W373+AH374,W373+AH374-AT374,$C374-SUM($AZ374:BE374))))</f>
        <v>0</v>
      </c>
      <c r="BG374" s="128">
        <f ca="1">IF(X373&lt;=0,0,IF($C374&lt;=SUM($AZ374:BF374),0,IF(AU374+$C374-SUM($AZ374:BF374)&gt;X373+AI374,X373+AI374-AU374,$C374-SUM($AZ374:BF374))))</f>
        <v>0</v>
      </c>
      <c r="BH374" s="128">
        <f ca="1">IF(Y373&lt;=0,0,IF($C374&lt;=SUM($AZ374:BG374),0,IF(AV374+$C374-SUM($AZ374:BG374)&gt;Y373+AJ374,Y373+AJ374-AV374,$C374-SUM($AZ374:BG374))))</f>
        <v>0</v>
      </c>
      <c r="BI374" s="128">
        <f ca="1">IF(Z373&lt;=0,0,IF($C374&lt;=SUM($AZ374:BH374),0,IF(AW374+$C374-SUM($AZ374:BH374)&gt;Z373+AK374,Z373+AK374-AW374,$C374-SUM($AZ374:BH374))))</f>
        <v>0</v>
      </c>
    </row>
    <row r="375" spans="1:61" ht="11.1" customHeight="1" x14ac:dyDescent="0.25">
      <c r="A375" s="124" t="str">
        <f t="shared" ca="1" si="367"/>
        <v/>
      </c>
      <c r="B375" s="125" t="e">
        <f t="shared" ca="1" si="343"/>
        <v>#N/A</v>
      </c>
      <c r="C375" s="126" t="str">
        <f ca="1">IF(A375="","",IF(snowball,IF(($E$5-AX375)&lt;0,0,$E$5-AX375),0)+D375)</f>
        <v/>
      </c>
      <c r="D375" s="127"/>
      <c r="E375" s="128">
        <f t="shared" ca="1" si="368"/>
        <v>0</v>
      </c>
      <c r="F375" s="128">
        <f t="shared" ca="1" si="368"/>
        <v>0</v>
      </c>
      <c r="G375" s="128">
        <f t="shared" ca="1" si="368"/>
        <v>0</v>
      </c>
      <c r="H375" s="128">
        <f t="shared" ca="1" si="368"/>
        <v>0</v>
      </c>
      <c r="I375" s="128">
        <f t="shared" ca="1" si="368"/>
        <v>0</v>
      </c>
      <c r="J375" s="128">
        <f t="shared" ca="1" si="368"/>
        <v>0</v>
      </c>
      <c r="K375" s="128">
        <f t="shared" ca="1" si="368"/>
        <v>0</v>
      </c>
      <c r="L375" s="128">
        <f t="shared" ca="1" si="368"/>
        <v>0</v>
      </c>
      <c r="M375" s="128">
        <f t="shared" ca="1" si="368"/>
        <v>0</v>
      </c>
      <c r="N375" s="128">
        <f t="shared" ca="1" si="368"/>
        <v>0</v>
      </c>
      <c r="O375" s="129"/>
      <c r="P375" s="128">
        <f t="shared" ca="1" si="344"/>
        <v>0</v>
      </c>
      <c r="Q375" s="128">
        <f t="shared" ca="1" si="345"/>
        <v>0</v>
      </c>
      <c r="R375" s="128">
        <f t="shared" ca="1" si="346"/>
        <v>0</v>
      </c>
      <c r="S375" s="128">
        <f t="shared" ca="1" si="347"/>
        <v>0</v>
      </c>
      <c r="T375" s="128">
        <f t="shared" ca="1" si="348"/>
        <v>0</v>
      </c>
      <c r="U375" s="128">
        <f t="shared" ca="1" si="349"/>
        <v>0</v>
      </c>
      <c r="V375" s="128">
        <f t="shared" ca="1" si="350"/>
        <v>0</v>
      </c>
      <c r="W375" s="128">
        <f t="shared" ca="1" si="351"/>
        <v>0</v>
      </c>
      <c r="X375" s="128">
        <f t="shared" ca="1" si="352"/>
        <v>0</v>
      </c>
      <c r="Y375" s="128">
        <f t="shared" ca="1" si="353"/>
        <v>0</v>
      </c>
      <c r="Z375" s="128">
        <f t="shared" ca="1" si="354"/>
        <v>0</v>
      </c>
      <c r="AA375" s="134"/>
      <c r="AB375" s="128">
        <f t="shared" ca="1" si="369"/>
        <v>0</v>
      </c>
      <c r="AC375" s="128">
        <f t="shared" ca="1" si="369"/>
        <v>0</v>
      </c>
      <c r="AD375" s="128">
        <f t="shared" ca="1" si="369"/>
        <v>0</v>
      </c>
      <c r="AE375" s="128">
        <f t="shared" ca="1" si="369"/>
        <v>0</v>
      </c>
      <c r="AF375" s="128">
        <f t="shared" ca="1" si="369"/>
        <v>0</v>
      </c>
      <c r="AG375" s="128">
        <f t="shared" ca="1" si="369"/>
        <v>0</v>
      </c>
      <c r="AH375" s="128">
        <f t="shared" ca="1" si="369"/>
        <v>0</v>
      </c>
      <c r="AI375" s="128">
        <f t="shared" ca="1" si="369"/>
        <v>0</v>
      </c>
      <c r="AJ375" s="128">
        <f t="shared" ca="1" si="369"/>
        <v>0</v>
      </c>
      <c r="AK375" s="128">
        <f t="shared" ca="1" si="369"/>
        <v>0</v>
      </c>
      <c r="AL375" s="132">
        <f t="shared" ca="1" si="355"/>
        <v>0</v>
      </c>
      <c r="AM375" s="135"/>
      <c r="AN375" s="128">
        <f t="shared" ca="1" si="356"/>
        <v>0</v>
      </c>
      <c r="AO375" s="128">
        <f t="shared" ca="1" si="357"/>
        <v>0</v>
      </c>
      <c r="AP375" s="128">
        <f t="shared" ca="1" si="358"/>
        <v>0</v>
      </c>
      <c r="AQ375" s="128">
        <f t="shared" ca="1" si="359"/>
        <v>0</v>
      </c>
      <c r="AR375" s="128">
        <f t="shared" ca="1" si="360"/>
        <v>0</v>
      </c>
      <c r="AS375" s="128">
        <f t="shared" ca="1" si="361"/>
        <v>0</v>
      </c>
      <c r="AT375" s="128">
        <f t="shared" ca="1" si="362"/>
        <v>0</v>
      </c>
      <c r="AU375" s="128">
        <f t="shared" ca="1" si="363"/>
        <v>0</v>
      </c>
      <c r="AV375" s="128">
        <f t="shared" ca="1" si="364"/>
        <v>0</v>
      </c>
      <c r="AW375" s="128">
        <f t="shared" ca="1" si="365"/>
        <v>0</v>
      </c>
      <c r="AX375" s="132">
        <f t="shared" ca="1" si="370"/>
        <v>0</v>
      </c>
      <c r="AY375" s="132"/>
      <c r="AZ375" s="133">
        <f t="shared" ca="1" si="366"/>
        <v>0</v>
      </c>
      <c r="BA375" s="128">
        <f ca="1">IF(R374&lt;=0,0,IF($C375&lt;=SUM($AZ375:AZ375),0,IF(AO375+$C375-SUM($AZ375:AZ375)&gt;R374+AC375,R374+AC375-AO375,$C375-SUM($AZ375:AZ375))))</f>
        <v>0</v>
      </c>
      <c r="BB375" s="128">
        <f ca="1">IF(S374&lt;=0,0,IF($C375&lt;=SUM($AZ375:BA375),0,IF(AP375+$C375-SUM($AZ375:BA375)&gt;S374+AD375,S374+AD375-AP375,$C375-SUM($AZ375:BA375))))</f>
        <v>0</v>
      </c>
      <c r="BC375" s="128">
        <f ca="1">IF(T374&lt;=0,0,IF($C375&lt;=SUM($AZ375:BB375),0,IF(AQ375+$C375-SUM($AZ375:BB375)&gt;T374+AE375,T374+AE375-AQ375,$C375-SUM($AZ375:BB375))))</f>
        <v>0</v>
      </c>
      <c r="BD375" s="128">
        <f ca="1">IF(U374&lt;=0,0,IF($C375&lt;=SUM($AZ375:BC375),0,IF(AR375+$C375-SUM($AZ375:BC375)&gt;U374+AF375,U374+AF375-AR375,$C375-SUM($AZ375:BC375))))</f>
        <v>0</v>
      </c>
      <c r="BE375" s="128">
        <f ca="1">IF(V374&lt;=0,0,IF($C375&lt;=SUM($AZ375:BD375),0,IF(AS375+$C375-SUM($AZ375:BD375)&gt;V374+AG375,V374+AG375-AS375,$C375-SUM($AZ375:BD375))))</f>
        <v>0</v>
      </c>
      <c r="BF375" s="128">
        <f ca="1">IF(W374&lt;=0,0,IF($C375&lt;=SUM($AZ375:BE375),0,IF(AT375+$C375-SUM($AZ375:BE375)&gt;W374+AH375,W374+AH375-AT375,$C375-SUM($AZ375:BE375))))</f>
        <v>0</v>
      </c>
      <c r="BG375" s="128">
        <f ca="1">IF(X374&lt;=0,0,IF($C375&lt;=SUM($AZ375:BF375),0,IF(AU375+$C375-SUM($AZ375:BF375)&gt;X374+AI375,X374+AI375-AU375,$C375-SUM($AZ375:BF375))))</f>
        <v>0</v>
      </c>
      <c r="BH375" s="128">
        <f ca="1">IF(Y374&lt;=0,0,IF($C375&lt;=SUM($AZ375:BG375),0,IF(AV375+$C375-SUM($AZ375:BG375)&gt;Y374+AJ375,Y374+AJ375-AV375,$C375-SUM($AZ375:BG375))))</f>
        <v>0</v>
      </c>
      <c r="BI375" s="128">
        <f ca="1">IF(Z374&lt;=0,0,IF($C375&lt;=SUM($AZ375:BH375),0,IF(AW375+$C375-SUM($AZ375:BH375)&gt;Z374+AK375,Z374+AK375-AW375,$C375-SUM($AZ375:BH375))))</f>
        <v>0</v>
      </c>
    </row>
    <row r="376" spans="1:61" ht="11.1" customHeight="1" x14ac:dyDescent="0.25">
      <c r="A376" s="124" t="str">
        <f t="shared" ca="1" si="367"/>
        <v/>
      </c>
      <c r="B376" s="125" t="e">
        <f t="shared" ca="1" si="343"/>
        <v>#N/A</v>
      </c>
      <c r="C376" s="126" t="str">
        <f ca="1">IF(A376="","",IF(snowball,IF(($E$5-AX376)&lt;0,0,$E$5-AX376),0)+D376)</f>
        <v/>
      </c>
      <c r="D376" s="127"/>
      <c r="E376" s="128">
        <f t="shared" ca="1" si="368"/>
        <v>0</v>
      </c>
      <c r="F376" s="128">
        <f t="shared" ca="1" si="368"/>
        <v>0</v>
      </c>
      <c r="G376" s="128">
        <f t="shared" ca="1" si="368"/>
        <v>0</v>
      </c>
      <c r="H376" s="128">
        <f t="shared" ca="1" si="368"/>
        <v>0</v>
      </c>
      <c r="I376" s="128">
        <f t="shared" ca="1" si="368"/>
        <v>0</v>
      </c>
      <c r="J376" s="128">
        <f t="shared" ca="1" si="368"/>
        <v>0</v>
      </c>
      <c r="K376" s="128">
        <f t="shared" ca="1" si="368"/>
        <v>0</v>
      </c>
      <c r="L376" s="128">
        <f t="shared" ca="1" si="368"/>
        <v>0</v>
      </c>
      <c r="M376" s="128">
        <f t="shared" ca="1" si="368"/>
        <v>0</v>
      </c>
      <c r="N376" s="128">
        <f t="shared" ca="1" si="368"/>
        <v>0</v>
      </c>
      <c r="O376" s="129"/>
      <c r="P376" s="128">
        <f t="shared" ca="1" si="344"/>
        <v>0</v>
      </c>
      <c r="Q376" s="128">
        <f t="shared" ca="1" si="345"/>
        <v>0</v>
      </c>
      <c r="R376" s="128">
        <f t="shared" ca="1" si="346"/>
        <v>0</v>
      </c>
      <c r="S376" s="128">
        <f t="shared" ca="1" si="347"/>
        <v>0</v>
      </c>
      <c r="T376" s="128">
        <f t="shared" ca="1" si="348"/>
        <v>0</v>
      </c>
      <c r="U376" s="128">
        <f t="shared" ca="1" si="349"/>
        <v>0</v>
      </c>
      <c r="V376" s="128">
        <f t="shared" ca="1" si="350"/>
        <v>0</v>
      </c>
      <c r="W376" s="128">
        <f t="shared" ca="1" si="351"/>
        <v>0</v>
      </c>
      <c r="X376" s="128">
        <f t="shared" ca="1" si="352"/>
        <v>0</v>
      </c>
      <c r="Y376" s="128">
        <f t="shared" ca="1" si="353"/>
        <v>0</v>
      </c>
      <c r="Z376" s="128">
        <f t="shared" ca="1" si="354"/>
        <v>0</v>
      </c>
      <c r="AA376" s="134"/>
      <c r="AB376" s="128">
        <f t="shared" ca="1" si="369"/>
        <v>0</v>
      </c>
      <c r="AC376" s="128">
        <f t="shared" ca="1" si="369"/>
        <v>0</v>
      </c>
      <c r="AD376" s="128">
        <f t="shared" ca="1" si="369"/>
        <v>0</v>
      </c>
      <c r="AE376" s="128">
        <f t="shared" ca="1" si="369"/>
        <v>0</v>
      </c>
      <c r="AF376" s="128">
        <f t="shared" ca="1" si="369"/>
        <v>0</v>
      </c>
      <c r="AG376" s="128">
        <f t="shared" ca="1" si="369"/>
        <v>0</v>
      </c>
      <c r="AH376" s="128">
        <f t="shared" ca="1" si="369"/>
        <v>0</v>
      </c>
      <c r="AI376" s="128">
        <f t="shared" ca="1" si="369"/>
        <v>0</v>
      </c>
      <c r="AJ376" s="128">
        <f t="shared" ca="1" si="369"/>
        <v>0</v>
      </c>
      <c r="AK376" s="128">
        <f t="shared" ca="1" si="369"/>
        <v>0</v>
      </c>
      <c r="AL376" s="132">
        <f t="shared" ca="1" si="355"/>
        <v>0</v>
      </c>
      <c r="AM376" s="135"/>
      <c r="AN376" s="128">
        <f t="shared" ca="1" si="356"/>
        <v>0</v>
      </c>
      <c r="AO376" s="128">
        <f t="shared" ca="1" si="357"/>
        <v>0</v>
      </c>
      <c r="AP376" s="128">
        <f t="shared" ca="1" si="358"/>
        <v>0</v>
      </c>
      <c r="AQ376" s="128">
        <f t="shared" ca="1" si="359"/>
        <v>0</v>
      </c>
      <c r="AR376" s="128">
        <f t="shared" ca="1" si="360"/>
        <v>0</v>
      </c>
      <c r="AS376" s="128">
        <f t="shared" ca="1" si="361"/>
        <v>0</v>
      </c>
      <c r="AT376" s="128">
        <f t="shared" ca="1" si="362"/>
        <v>0</v>
      </c>
      <c r="AU376" s="128">
        <f t="shared" ca="1" si="363"/>
        <v>0</v>
      </c>
      <c r="AV376" s="128">
        <f t="shared" ca="1" si="364"/>
        <v>0</v>
      </c>
      <c r="AW376" s="128">
        <f t="shared" ca="1" si="365"/>
        <v>0</v>
      </c>
      <c r="AX376" s="132">
        <f t="shared" ca="1" si="370"/>
        <v>0</v>
      </c>
      <c r="AY376" s="132"/>
      <c r="AZ376" s="133">
        <f t="shared" ca="1" si="366"/>
        <v>0</v>
      </c>
      <c r="BA376" s="128">
        <f ca="1">IF(R375&lt;=0,0,IF($C376&lt;=SUM($AZ376:AZ376),0,IF(AO376+$C376-SUM($AZ376:AZ376)&gt;R375+AC376,R375+AC376-AO376,$C376-SUM($AZ376:AZ376))))</f>
        <v>0</v>
      </c>
      <c r="BB376" s="128">
        <f ca="1">IF(S375&lt;=0,0,IF($C376&lt;=SUM($AZ376:BA376),0,IF(AP376+$C376-SUM($AZ376:BA376)&gt;S375+AD376,S375+AD376-AP376,$C376-SUM($AZ376:BA376))))</f>
        <v>0</v>
      </c>
      <c r="BC376" s="128">
        <f ca="1">IF(T375&lt;=0,0,IF($C376&lt;=SUM($AZ376:BB376),0,IF(AQ376+$C376-SUM($AZ376:BB376)&gt;T375+AE376,T375+AE376-AQ376,$C376-SUM($AZ376:BB376))))</f>
        <v>0</v>
      </c>
      <c r="BD376" s="128">
        <f ca="1">IF(U375&lt;=0,0,IF($C376&lt;=SUM($AZ376:BC376),0,IF(AR376+$C376-SUM($AZ376:BC376)&gt;U375+AF376,U375+AF376-AR376,$C376-SUM($AZ376:BC376))))</f>
        <v>0</v>
      </c>
      <c r="BE376" s="128">
        <f ca="1">IF(V375&lt;=0,0,IF($C376&lt;=SUM($AZ376:BD376),0,IF(AS376+$C376-SUM($AZ376:BD376)&gt;V375+AG376,V375+AG376-AS376,$C376-SUM($AZ376:BD376))))</f>
        <v>0</v>
      </c>
      <c r="BF376" s="128">
        <f ca="1">IF(W375&lt;=0,0,IF($C376&lt;=SUM($AZ376:BE376),0,IF(AT376+$C376-SUM($AZ376:BE376)&gt;W375+AH376,W375+AH376-AT376,$C376-SUM($AZ376:BE376))))</f>
        <v>0</v>
      </c>
      <c r="BG376" s="128">
        <f ca="1">IF(X375&lt;=0,0,IF($C376&lt;=SUM($AZ376:BF376),0,IF(AU376+$C376-SUM($AZ376:BF376)&gt;X375+AI376,X375+AI376-AU376,$C376-SUM($AZ376:BF376))))</f>
        <v>0</v>
      </c>
      <c r="BH376" s="128">
        <f ca="1">IF(Y375&lt;=0,0,IF($C376&lt;=SUM($AZ376:BG376),0,IF(AV376+$C376-SUM($AZ376:BG376)&gt;Y375+AJ376,Y375+AJ376-AV376,$C376-SUM($AZ376:BG376))))</f>
        <v>0</v>
      </c>
      <c r="BI376" s="128">
        <f ca="1">IF(Z375&lt;=0,0,IF($C376&lt;=SUM($AZ376:BH376),0,IF(AW376+$C376-SUM($AZ376:BH376)&gt;Z375+AK376,Z375+AK376-AW376,$C376-SUM($AZ376:BH376))))</f>
        <v>0</v>
      </c>
    </row>
    <row r="377" spans="1:61" ht="11.1" customHeight="1" x14ac:dyDescent="0.25">
      <c r="A377" s="124" t="str">
        <f t="shared" ca="1" si="367"/>
        <v/>
      </c>
      <c r="B377" s="125" t="e">
        <f t="shared" ca="1" si="343"/>
        <v>#N/A</v>
      </c>
      <c r="C377" s="126" t="str">
        <f ca="1">IF(A377="","",IF(snowball,IF(($E$5-AX377)&lt;0,0,$E$5-AX377),0)+D377)</f>
        <v/>
      </c>
      <c r="D377" s="127"/>
      <c r="E377" s="128">
        <f t="shared" ca="1" si="368"/>
        <v>0</v>
      </c>
      <c r="F377" s="128">
        <f t="shared" ca="1" si="368"/>
        <v>0</v>
      </c>
      <c r="G377" s="128">
        <f t="shared" ca="1" si="368"/>
        <v>0</v>
      </c>
      <c r="H377" s="128">
        <f t="shared" ca="1" si="368"/>
        <v>0</v>
      </c>
      <c r="I377" s="128">
        <f t="shared" ca="1" si="368"/>
        <v>0</v>
      </c>
      <c r="J377" s="128">
        <f t="shared" ca="1" si="368"/>
        <v>0</v>
      </c>
      <c r="K377" s="128">
        <f t="shared" ca="1" si="368"/>
        <v>0</v>
      </c>
      <c r="L377" s="128">
        <f t="shared" ca="1" si="368"/>
        <v>0</v>
      </c>
      <c r="M377" s="128">
        <f t="shared" ca="1" si="368"/>
        <v>0</v>
      </c>
      <c r="N377" s="128">
        <f t="shared" ca="1" si="368"/>
        <v>0</v>
      </c>
      <c r="O377" s="129"/>
      <c r="P377" s="128">
        <f t="shared" ca="1" si="344"/>
        <v>0</v>
      </c>
      <c r="Q377" s="128">
        <f t="shared" ca="1" si="345"/>
        <v>0</v>
      </c>
      <c r="R377" s="128">
        <f t="shared" ca="1" si="346"/>
        <v>0</v>
      </c>
      <c r="S377" s="128">
        <f t="shared" ca="1" si="347"/>
        <v>0</v>
      </c>
      <c r="T377" s="128">
        <f t="shared" ca="1" si="348"/>
        <v>0</v>
      </c>
      <c r="U377" s="128">
        <f t="shared" ca="1" si="349"/>
        <v>0</v>
      </c>
      <c r="V377" s="128">
        <f t="shared" ca="1" si="350"/>
        <v>0</v>
      </c>
      <c r="W377" s="128">
        <f t="shared" ca="1" si="351"/>
        <v>0</v>
      </c>
      <c r="X377" s="128">
        <f t="shared" ca="1" si="352"/>
        <v>0</v>
      </c>
      <c r="Y377" s="128">
        <f t="shared" ca="1" si="353"/>
        <v>0</v>
      </c>
      <c r="Z377" s="128">
        <f t="shared" ca="1" si="354"/>
        <v>0</v>
      </c>
      <c r="AA377" s="134"/>
      <c r="AB377" s="128">
        <f t="shared" ca="1" si="369"/>
        <v>0</v>
      </c>
      <c r="AC377" s="128">
        <f t="shared" ca="1" si="369"/>
        <v>0</v>
      </c>
      <c r="AD377" s="128">
        <f t="shared" ca="1" si="369"/>
        <v>0</v>
      </c>
      <c r="AE377" s="128">
        <f t="shared" ca="1" si="369"/>
        <v>0</v>
      </c>
      <c r="AF377" s="128">
        <f t="shared" ca="1" si="369"/>
        <v>0</v>
      </c>
      <c r="AG377" s="128">
        <f t="shared" ca="1" si="369"/>
        <v>0</v>
      </c>
      <c r="AH377" s="128">
        <f t="shared" ca="1" si="369"/>
        <v>0</v>
      </c>
      <c r="AI377" s="128">
        <f t="shared" ca="1" si="369"/>
        <v>0</v>
      </c>
      <c r="AJ377" s="128">
        <f t="shared" ca="1" si="369"/>
        <v>0</v>
      </c>
      <c r="AK377" s="128">
        <f t="shared" ca="1" si="369"/>
        <v>0</v>
      </c>
      <c r="AL377" s="132">
        <f t="shared" ca="1" si="355"/>
        <v>0</v>
      </c>
      <c r="AM377" s="135"/>
      <c r="AN377" s="128">
        <f t="shared" ca="1" si="356"/>
        <v>0</v>
      </c>
      <c r="AO377" s="128">
        <f t="shared" ca="1" si="357"/>
        <v>0</v>
      </c>
      <c r="AP377" s="128">
        <f t="shared" ca="1" si="358"/>
        <v>0</v>
      </c>
      <c r="AQ377" s="128">
        <f t="shared" ca="1" si="359"/>
        <v>0</v>
      </c>
      <c r="AR377" s="128">
        <f t="shared" ca="1" si="360"/>
        <v>0</v>
      </c>
      <c r="AS377" s="128">
        <f t="shared" ca="1" si="361"/>
        <v>0</v>
      </c>
      <c r="AT377" s="128">
        <f t="shared" ca="1" si="362"/>
        <v>0</v>
      </c>
      <c r="AU377" s="128">
        <f t="shared" ca="1" si="363"/>
        <v>0</v>
      </c>
      <c r="AV377" s="128">
        <f t="shared" ca="1" si="364"/>
        <v>0</v>
      </c>
      <c r="AW377" s="128">
        <f t="shared" ca="1" si="365"/>
        <v>0</v>
      </c>
      <c r="AX377" s="132">
        <f t="shared" ca="1" si="370"/>
        <v>0</v>
      </c>
      <c r="AY377" s="132"/>
      <c r="AZ377" s="133">
        <f t="shared" ca="1" si="366"/>
        <v>0</v>
      </c>
      <c r="BA377" s="128">
        <f ca="1">IF(R376&lt;=0,0,IF($C377&lt;=SUM($AZ377:AZ377),0,IF(AO377+$C377-SUM($AZ377:AZ377)&gt;R376+AC377,R376+AC377-AO377,$C377-SUM($AZ377:AZ377))))</f>
        <v>0</v>
      </c>
      <c r="BB377" s="128">
        <f ca="1">IF(S376&lt;=0,0,IF($C377&lt;=SUM($AZ377:BA377),0,IF(AP377+$C377-SUM($AZ377:BA377)&gt;S376+AD377,S376+AD377-AP377,$C377-SUM($AZ377:BA377))))</f>
        <v>0</v>
      </c>
      <c r="BC377" s="128">
        <f ca="1">IF(T376&lt;=0,0,IF($C377&lt;=SUM($AZ377:BB377),0,IF(AQ377+$C377-SUM($AZ377:BB377)&gt;T376+AE377,T376+AE377-AQ377,$C377-SUM($AZ377:BB377))))</f>
        <v>0</v>
      </c>
      <c r="BD377" s="128">
        <f ca="1">IF(U376&lt;=0,0,IF($C377&lt;=SUM($AZ377:BC377),0,IF(AR377+$C377-SUM($AZ377:BC377)&gt;U376+AF377,U376+AF377-AR377,$C377-SUM($AZ377:BC377))))</f>
        <v>0</v>
      </c>
      <c r="BE377" s="128">
        <f ca="1">IF(V376&lt;=0,0,IF($C377&lt;=SUM($AZ377:BD377),0,IF(AS377+$C377-SUM($AZ377:BD377)&gt;V376+AG377,V376+AG377-AS377,$C377-SUM($AZ377:BD377))))</f>
        <v>0</v>
      </c>
      <c r="BF377" s="128">
        <f ca="1">IF(W376&lt;=0,0,IF($C377&lt;=SUM($AZ377:BE377),0,IF(AT377+$C377-SUM($AZ377:BE377)&gt;W376+AH377,W376+AH377-AT377,$C377-SUM($AZ377:BE377))))</f>
        <v>0</v>
      </c>
      <c r="BG377" s="128">
        <f ca="1">IF(X376&lt;=0,0,IF($C377&lt;=SUM($AZ377:BF377),0,IF(AU377+$C377-SUM($AZ377:BF377)&gt;X376+AI377,X376+AI377-AU377,$C377-SUM($AZ377:BF377))))</f>
        <v>0</v>
      </c>
      <c r="BH377" s="128">
        <f ca="1">IF(Y376&lt;=0,0,IF($C377&lt;=SUM($AZ377:BG377),0,IF(AV377+$C377-SUM($AZ377:BG377)&gt;Y376+AJ377,Y376+AJ377-AV377,$C377-SUM($AZ377:BG377))))</f>
        <v>0</v>
      </c>
      <c r="BI377" s="128">
        <f ca="1">IF(Z376&lt;=0,0,IF($C377&lt;=SUM($AZ377:BH377),0,IF(AW377+$C377-SUM($AZ377:BH377)&gt;Z376+AK377,Z376+AK377-AW377,$C377-SUM($AZ377:BH377))))</f>
        <v>0</v>
      </c>
    </row>
    <row r="378" spans="1:61" ht="11.1" customHeight="1" x14ac:dyDescent="0.25">
      <c r="A378" s="124" t="str">
        <f t="shared" ca="1" si="367"/>
        <v/>
      </c>
      <c r="B378" s="125" t="e">
        <f t="shared" ca="1" si="343"/>
        <v>#N/A</v>
      </c>
      <c r="C378" s="126" t="str">
        <f ca="1">IF(A378="","",IF(snowball,IF(($E$5-AX378)&lt;0,0,$E$5-AX378),0)+D378)</f>
        <v/>
      </c>
      <c r="D378" s="127"/>
      <c r="E378" s="128">
        <f t="shared" ca="1" si="368"/>
        <v>0</v>
      </c>
      <c r="F378" s="128">
        <f t="shared" ca="1" si="368"/>
        <v>0</v>
      </c>
      <c r="G378" s="128">
        <f t="shared" ca="1" si="368"/>
        <v>0</v>
      </c>
      <c r="H378" s="128">
        <f t="shared" ca="1" si="368"/>
        <v>0</v>
      </c>
      <c r="I378" s="128">
        <f t="shared" ca="1" si="368"/>
        <v>0</v>
      </c>
      <c r="J378" s="128">
        <f t="shared" ca="1" si="368"/>
        <v>0</v>
      </c>
      <c r="K378" s="128">
        <f t="shared" ca="1" si="368"/>
        <v>0</v>
      </c>
      <c r="L378" s="128">
        <f t="shared" ca="1" si="368"/>
        <v>0</v>
      </c>
      <c r="M378" s="128">
        <f t="shared" ca="1" si="368"/>
        <v>0</v>
      </c>
      <c r="N378" s="128">
        <f t="shared" ca="1" si="368"/>
        <v>0</v>
      </c>
      <c r="O378" s="129"/>
      <c r="P378" s="128">
        <f t="shared" ca="1" si="344"/>
        <v>0</v>
      </c>
      <c r="Q378" s="128">
        <f t="shared" ca="1" si="345"/>
        <v>0</v>
      </c>
      <c r="R378" s="128">
        <f t="shared" ca="1" si="346"/>
        <v>0</v>
      </c>
      <c r="S378" s="128">
        <f t="shared" ca="1" si="347"/>
        <v>0</v>
      </c>
      <c r="T378" s="128">
        <f t="shared" ca="1" si="348"/>
        <v>0</v>
      </c>
      <c r="U378" s="128">
        <f t="shared" ca="1" si="349"/>
        <v>0</v>
      </c>
      <c r="V378" s="128">
        <f t="shared" ca="1" si="350"/>
        <v>0</v>
      </c>
      <c r="W378" s="128">
        <f t="shared" ca="1" si="351"/>
        <v>0</v>
      </c>
      <c r="X378" s="128">
        <f t="shared" ca="1" si="352"/>
        <v>0</v>
      </c>
      <c r="Y378" s="128">
        <f t="shared" ca="1" si="353"/>
        <v>0</v>
      </c>
      <c r="Z378" s="128">
        <f t="shared" ca="1" si="354"/>
        <v>0</v>
      </c>
      <c r="AA378" s="134"/>
      <c r="AB378" s="128">
        <f t="shared" ca="1" si="369"/>
        <v>0</v>
      </c>
      <c r="AC378" s="128">
        <f t="shared" ca="1" si="369"/>
        <v>0</v>
      </c>
      <c r="AD378" s="128">
        <f t="shared" ca="1" si="369"/>
        <v>0</v>
      </c>
      <c r="AE378" s="128">
        <f t="shared" ca="1" si="369"/>
        <v>0</v>
      </c>
      <c r="AF378" s="128">
        <f t="shared" ca="1" si="369"/>
        <v>0</v>
      </c>
      <c r="AG378" s="128">
        <f t="shared" ca="1" si="369"/>
        <v>0</v>
      </c>
      <c r="AH378" s="128">
        <f t="shared" ca="1" si="369"/>
        <v>0</v>
      </c>
      <c r="AI378" s="128">
        <f t="shared" ca="1" si="369"/>
        <v>0</v>
      </c>
      <c r="AJ378" s="128">
        <f t="shared" ca="1" si="369"/>
        <v>0</v>
      </c>
      <c r="AK378" s="128">
        <f t="shared" ca="1" si="369"/>
        <v>0</v>
      </c>
      <c r="AL378" s="132">
        <f t="shared" ca="1" si="355"/>
        <v>0</v>
      </c>
      <c r="AM378" s="135"/>
      <c r="AN378" s="128">
        <f t="shared" ca="1" si="356"/>
        <v>0</v>
      </c>
      <c r="AO378" s="128">
        <f t="shared" ca="1" si="357"/>
        <v>0</v>
      </c>
      <c r="AP378" s="128">
        <f t="shared" ca="1" si="358"/>
        <v>0</v>
      </c>
      <c r="AQ378" s="128">
        <f t="shared" ca="1" si="359"/>
        <v>0</v>
      </c>
      <c r="AR378" s="128">
        <f t="shared" ca="1" si="360"/>
        <v>0</v>
      </c>
      <c r="AS378" s="128">
        <f t="shared" ca="1" si="361"/>
        <v>0</v>
      </c>
      <c r="AT378" s="128">
        <f t="shared" ca="1" si="362"/>
        <v>0</v>
      </c>
      <c r="AU378" s="128">
        <f t="shared" ca="1" si="363"/>
        <v>0</v>
      </c>
      <c r="AV378" s="128">
        <f t="shared" ca="1" si="364"/>
        <v>0</v>
      </c>
      <c r="AW378" s="128">
        <f t="shared" ca="1" si="365"/>
        <v>0</v>
      </c>
      <c r="AX378" s="132">
        <f t="shared" ca="1" si="370"/>
        <v>0</v>
      </c>
      <c r="AY378" s="132"/>
      <c r="AZ378" s="133">
        <f t="shared" ca="1" si="366"/>
        <v>0</v>
      </c>
      <c r="BA378" s="128">
        <f ca="1">IF(R377&lt;=0,0,IF($C378&lt;=SUM($AZ378:AZ378),0,IF(AO378+$C378-SUM($AZ378:AZ378)&gt;R377+AC378,R377+AC378-AO378,$C378-SUM($AZ378:AZ378))))</f>
        <v>0</v>
      </c>
      <c r="BB378" s="128">
        <f ca="1">IF(S377&lt;=0,0,IF($C378&lt;=SUM($AZ378:BA378),0,IF(AP378+$C378-SUM($AZ378:BA378)&gt;S377+AD378,S377+AD378-AP378,$C378-SUM($AZ378:BA378))))</f>
        <v>0</v>
      </c>
      <c r="BC378" s="128">
        <f ca="1">IF(T377&lt;=0,0,IF($C378&lt;=SUM($AZ378:BB378),0,IF(AQ378+$C378-SUM($AZ378:BB378)&gt;T377+AE378,T377+AE378-AQ378,$C378-SUM($AZ378:BB378))))</f>
        <v>0</v>
      </c>
      <c r="BD378" s="128">
        <f ca="1">IF(U377&lt;=0,0,IF($C378&lt;=SUM($AZ378:BC378),0,IF(AR378+$C378-SUM($AZ378:BC378)&gt;U377+AF378,U377+AF378-AR378,$C378-SUM($AZ378:BC378))))</f>
        <v>0</v>
      </c>
      <c r="BE378" s="128">
        <f ca="1">IF(V377&lt;=0,0,IF($C378&lt;=SUM($AZ378:BD378),0,IF(AS378+$C378-SUM($AZ378:BD378)&gt;V377+AG378,V377+AG378-AS378,$C378-SUM($AZ378:BD378))))</f>
        <v>0</v>
      </c>
      <c r="BF378" s="128">
        <f ca="1">IF(W377&lt;=0,0,IF($C378&lt;=SUM($AZ378:BE378),0,IF(AT378+$C378-SUM($AZ378:BE378)&gt;W377+AH378,W377+AH378-AT378,$C378-SUM($AZ378:BE378))))</f>
        <v>0</v>
      </c>
      <c r="BG378" s="128">
        <f ca="1">IF(X377&lt;=0,0,IF($C378&lt;=SUM($AZ378:BF378),0,IF(AU378+$C378-SUM($AZ378:BF378)&gt;X377+AI378,X377+AI378-AU378,$C378-SUM($AZ378:BF378))))</f>
        <v>0</v>
      </c>
      <c r="BH378" s="128">
        <f ca="1">IF(Y377&lt;=0,0,IF($C378&lt;=SUM($AZ378:BG378),0,IF(AV378+$C378-SUM($AZ378:BG378)&gt;Y377+AJ378,Y377+AJ378-AV378,$C378-SUM($AZ378:BG378))))</f>
        <v>0</v>
      </c>
      <c r="BI378" s="128">
        <f ca="1">IF(Z377&lt;=0,0,IF($C378&lt;=SUM($AZ378:BH378),0,IF(AW378+$C378-SUM($AZ378:BH378)&gt;Z377+AK378,Z377+AK378-AW378,$C378-SUM($AZ378:BH378))))</f>
        <v>0</v>
      </c>
    </row>
    <row r="379" spans="1:61" ht="11.1" customHeight="1" x14ac:dyDescent="0.25">
      <c r="A379" s="124" t="str">
        <f t="shared" ca="1" si="367"/>
        <v/>
      </c>
      <c r="B379" s="125" t="e">
        <f t="shared" ca="1" si="343"/>
        <v>#N/A</v>
      </c>
      <c r="C379" s="126" t="str">
        <f ca="1">IF(A379="","",IF(snowball,IF(($E$5-AX379)&lt;0,0,$E$5-AX379),0)+D379)</f>
        <v/>
      </c>
      <c r="D379" s="127"/>
      <c r="E379" s="128">
        <f t="shared" ref="E379:H380" ca="1" si="371">AN379+AZ379</f>
        <v>0</v>
      </c>
      <c r="F379" s="128">
        <f t="shared" ca="1" si="371"/>
        <v>0</v>
      </c>
      <c r="G379" s="128">
        <f t="shared" ca="1" si="371"/>
        <v>0</v>
      </c>
      <c r="H379" s="128">
        <f t="shared" ca="1" si="371"/>
        <v>0</v>
      </c>
      <c r="I379" s="128">
        <f t="shared" ref="I379:N379" ca="1" si="372">AR379+BD379</f>
        <v>0</v>
      </c>
      <c r="J379" s="128">
        <f t="shared" ca="1" si="372"/>
        <v>0</v>
      </c>
      <c r="K379" s="128">
        <f t="shared" ca="1" si="372"/>
        <v>0</v>
      </c>
      <c r="L379" s="128">
        <f t="shared" ca="1" si="372"/>
        <v>0</v>
      </c>
      <c r="M379" s="128">
        <f t="shared" ca="1" si="372"/>
        <v>0</v>
      </c>
      <c r="N379" s="128">
        <f t="shared" ca="1" si="372"/>
        <v>0</v>
      </c>
      <c r="O379" s="129"/>
      <c r="P379" s="128">
        <f t="shared" ca="1" si="344"/>
        <v>0</v>
      </c>
      <c r="Q379" s="128">
        <f t="shared" ca="1" si="345"/>
        <v>0</v>
      </c>
      <c r="R379" s="128">
        <f t="shared" ca="1" si="346"/>
        <v>0</v>
      </c>
      <c r="S379" s="128">
        <f t="shared" ca="1" si="347"/>
        <v>0</v>
      </c>
      <c r="T379" s="128">
        <f t="shared" ca="1" si="348"/>
        <v>0</v>
      </c>
      <c r="U379" s="128">
        <f t="shared" ca="1" si="349"/>
        <v>0</v>
      </c>
      <c r="V379" s="128">
        <f t="shared" ca="1" si="350"/>
        <v>0</v>
      </c>
      <c r="W379" s="128">
        <f t="shared" ca="1" si="351"/>
        <v>0</v>
      </c>
      <c r="X379" s="128">
        <f t="shared" ca="1" si="352"/>
        <v>0</v>
      </c>
      <c r="Y379" s="128">
        <f t="shared" ca="1" si="353"/>
        <v>0</v>
      </c>
      <c r="Z379" s="128">
        <f t="shared" ca="1" si="354"/>
        <v>0</v>
      </c>
      <c r="AA379" s="134"/>
      <c r="AB379" s="128">
        <f t="shared" ca="1" si="369"/>
        <v>0</v>
      </c>
      <c r="AC379" s="128">
        <f t="shared" ca="1" si="369"/>
        <v>0</v>
      </c>
      <c r="AD379" s="128">
        <f t="shared" ca="1" si="369"/>
        <v>0</v>
      </c>
      <c r="AE379" s="128">
        <f t="shared" ca="1" si="369"/>
        <v>0</v>
      </c>
      <c r="AF379" s="128">
        <f t="shared" ca="1" si="369"/>
        <v>0</v>
      </c>
      <c r="AG379" s="128">
        <f t="shared" ca="1" si="369"/>
        <v>0</v>
      </c>
      <c r="AH379" s="128">
        <f t="shared" ca="1" si="369"/>
        <v>0</v>
      </c>
      <c r="AI379" s="128">
        <f t="shared" ca="1" si="369"/>
        <v>0</v>
      </c>
      <c r="AJ379" s="128">
        <f t="shared" ca="1" si="369"/>
        <v>0</v>
      </c>
      <c r="AK379" s="128">
        <f t="shared" ca="1" si="369"/>
        <v>0</v>
      </c>
      <c r="AL379" s="132">
        <f t="shared" ca="1" si="355"/>
        <v>0</v>
      </c>
      <c r="AM379" s="135"/>
      <c r="AN379" s="128">
        <f t="shared" ca="1" si="356"/>
        <v>0</v>
      </c>
      <c r="AO379" s="128">
        <f t="shared" ca="1" si="357"/>
        <v>0</v>
      </c>
      <c r="AP379" s="128">
        <f t="shared" ca="1" si="358"/>
        <v>0</v>
      </c>
      <c r="AQ379" s="128">
        <f t="shared" ca="1" si="359"/>
        <v>0</v>
      </c>
      <c r="AR379" s="128">
        <f t="shared" ca="1" si="360"/>
        <v>0</v>
      </c>
      <c r="AS379" s="128">
        <f t="shared" ca="1" si="361"/>
        <v>0</v>
      </c>
      <c r="AT379" s="128">
        <f t="shared" ca="1" si="362"/>
        <v>0</v>
      </c>
      <c r="AU379" s="128">
        <f t="shared" ca="1" si="363"/>
        <v>0</v>
      </c>
      <c r="AV379" s="128">
        <f t="shared" ca="1" si="364"/>
        <v>0</v>
      </c>
      <c r="AW379" s="128">
        <f t="shared" ca="1" si="365"/>
        <v>0</v>
      </c>
      <c r="AX379" s="132">
        <f t="shared" ca="1" si="370"/>
        <v>0</v>
      </c>
      <c r="AY379" s="132"/>
      <c r="AZ379" s="133">
        <f t="shared" ca="1" si="366"/>
        <v>0</v>
      </c>
      <c r="BA379" s="128">
        <f ca="1">IF(R378&lt;=0,0,IF($C379&lt;=SUM($AZ379:AZ379),0,IF(AO379+$C379-SUM($AZ379:AZ379)&gt;R378+AC379,R378+AC379-AO379,$C379-SUM($AZ379:AZ379))))</f>
        <v>0</v>
      </c>
      <c r="BB379" s="128">
        <f ca="1">IF(S378&lt;=0,0,IF($C379&lt;=SUM($AZ379:BA379),0,IF(AP379+$C379-SUM($AZ379:BA379)&gt;S378+AD379,S378+AD379-AP379,$C379-SUM($AZ379:BA379))))</f>
        <v>0</v>
      </c>
      <c r="BC379" s="128">
        <f ca="1">IF(T378&lt;=0,0,IF($C379&lt;=SUM($AZ379:BB379),0,IF(AQ379+$C379-SUM($AZ379:BB379)&gt;T378+AE379,T378+AE379-AQ379,$C379-SUM($AZ379:BB379))))</f>
        <v>0</v>
      </c>
      <c r="BD379" s="128">
        <f ca="1">IF(U378&lt;=0,0,IF($C379&lt;=SUM($AZ379:BC379),0,IF(AR379+$C379-SUM($AZ379:BC379)&gt;U378+AF379,U378+AF379-AR379,$C379-SUM($AZ379:BC379))))</f>
        <v>0</v>
      </c>
      <c r="BE379" s="128">
        <f ca="1">IF(V378&lt;=0,0,IF($C379&lt;=SUM($AZ379:BD379),0,IF(AS379+$C379-SUM($AZ379:BD379)&gt;V378+AG379,V378+AG379-AS379,$C379-SUM($AZ379:BD379))))</f>
        <v>0</v>
      </c>
      <c r="BF379" s="128">
        <f ca="1">IF(W378&lt;=0,0,IF($C379&lt;=SUM($AZ379:BE379),0,IF(AT379+$C379-SUM($AZ379:BE379)&gt;W378+AH379,W378+AH379-AT379,$C379-SUM($AZ379:BE379))))</f>
        <v>0</v>
      </c>
      <c r="BG379" s="128">
        <f ca="1">IF(X378&lt;=0,0,IF($C379&lt;=SUM($AZ379:BF379),0,IF(AU379+$C379-SUM($AZ379:BF379)&gt;X378+AI379,X378+AI379-AU379,$C379-SUM($AZ379:BF379))))</f>
        <v>0</v>
      </c>
      <c r="BH379" s="128">
        <f ca="1">IF(Y378&lt;=0,0,IF($C379&lt;=SUM($AZ379:BG379),0,IF(AV379+$C379-SUM($AZ379:BG379)&gt;Y378+AJ379,Y378+AJ379-AV379,$C379-SUM($AZ379:BG379))))</f>
        <v>0</v>
      </c>
      <c r="BI379" s="128">
        <f ca="1">IF(Z378&lt;=0,0,IF($C379&lt;=SUM($AZ379:BH379),0,IF(AW379+$C379-SUM($AZ379:BH379)&gt;Z378+AK379,Z378+AK379-AW379,$C379-SUM($AZ379:BH379))))</f>
        <v>0</v>
      </c>
    </row>
    <row r="380" spans="1:61" ht="11.1" customHeight="1" x14ac:dyDescent="0.25">
      <c r="A380" s="124" t="str">
        <f t="shared" ca="1" si="367"/>
        <v/>
      </c>
      <c r="B380" s="125" t="e">
        <f t="shared" ca="1" si="343"/>
        <v>#N/A</v>
      </c>
      <c r="C380" s="126" t="str">
        <f ca="1">IF(A380="","",IF(snowball,IF(($E$5-AX380)&lt;0,0,$E$5-AX380),0)+D380)</f>
        <v/>
      </c>
      <c r="D380" s="127"/>
      <c r="E380" s="128">
        <f t="shared" ca="1" si="371"/>
        <v>0</v>
      </c>
      <c r="F380" s="128">
        <f t="shared" ca="1" si="371"/>
        <v>0</v>
      </c>
      <c r="G380" s="128">
        <f t="shared" ca="1" si="371"/>
        <v>0</v>
      </c>
      <c r="H380" s="128">
        <f t="shared" ca="1" si="371"/>
        <v>0</v>
      </c>
      <c r="I380" s="128">
        <f t="shared" ref="I380:N380" ca="1" si="373">AR380+BD380</f>
        <v>0</v>
      </c>
      <c r="J380" s="128">
        <f t="shared" ca="1" si="373"/>
        <v>0</v>
      </c>
      <c r="K380" s="128">
        <f t="shared" ca="1" si="373"/>
        <v>0</v>
      </c>
      <c r="L380" s="128">
        <f t="shared" ca="1" si="373"/>
        <v>0</v>
      </c>
      <c r="M380" s="128">
        <f t="shared" ca="1" si="373"/>
        <v>0</v>
      </c>
      <c r="N380" s="128">
        <f t="shared" ca="1" si="373"/>
        <v>0</v>
      </c>
      <c r="O380" s="129"/>
      <c r="P380" s="128">
        <f t="shared" ca="1" si="344"/>
        <v>0</v>
      </c>
      <c r="Q380" s="128">
        <f t="shared" ca="1" si="345"/>
        <v>0</v>
      </c>
      <c r="R380" s="128">
        <f t="shared" ca="1" si="346"/>
        <v>0</v>
      </c>
      <c r="S380" s="128">
        <f t="shared" ca="1" si="347"/>
        <v>0</v>
      </c>
      <c r="T380" s="128">
        <f t="shared" ca="1" si="348"/>
        <v>0</v>
      </c>
      <c r="U380" s="128">
        <f t="shared" ca="1" si="349"/>
        <v>0</v>
      </c>
      <c r="V380" s="128">
        <f t="shared" ca="1" si="350"/>
        <v>0</v>
      </c>
      <c r="W380" s="128">
        <f t="shared" ca="1" si="351"/>
        <v>0</v>
      </c>
      <c r="X380" s="128">
        <f t="shared" ca="1" si="352"/>
        <v>0</v>
      </c>
      <c r="Y380" s="128">
        <f t="shared" ca="1" si="353"/>
        <v>0</v>
      </c>
      <c r="Z380" s="128">
        <f t="shared" ca="1" si="354"/>
        <v>0</v>
      </c>
      <c r="AA380" s="134"/>
      <c r="AB380" s="128">
        <f t="shared" ca="1" si="369"/>
        <v>0</v>
      </c>
      <c r="AC380" s="128">
        <f t="shared" ca="1" si="369"/>
        <v>0</v>
      </c>
      <c r="AD380" s="128">
        <f t="shared" ca="1" si="369"/>
        <v>0</v>
      </c>
      <c r="AE380" s="128">
        <f t="shared" ca="1" si="369"/>
        <v>0</v>
      </c>
      <c r="AF380" s="128">
        <f t="shared" ca="1" si="369"/>
        <v>0</v>
      </c>
      <c r="AG380" s="128">
        <f t="shared" ca="1" si="369"/>
        <v>0</v>
      </c>
      <c r="AH380" s="128">
        <f t="shared" ca="1" si="369"/>
        <v>0</v>
      </c>
      <c r="AI380" s="128">
        <f t="shared" ca="1" si="369"/>
        <v>0</v>
      </c>
      <c r="AJ380" s="128">
        <f t="shared" ca="1" si="369"/>
        <v>0</v>
      </c>
      <c r="AK380" s="128">
        <f t="shared" ca="1" si="369"/>
        <v>0</v>
      </c>
      <c r="AL380" s="132">
        <f t="shared" ca="1" si="355"/>
        <v>0</v>
      </c>
      <c r="AM380" s="135"/>
      <c r="AN380" s="128">
        <f t="shared" ca="1" si="356"/>
        <v>0</v>
      </c>
      <c r="AO380" s="128">
        <f t="shared" ca="1" si="357"/>
        <v>0</v>
      </c>
      <c r="AP380" s="128">
        <f t="shared" ca="1" si="358"/>
        <v>0</v>
      </c>
      <c r="AQ380" s="128">
        <f t="shared" ca="1" si="359"/>
        <v>0</v>
      </c>
      <c r="AR380" s="128">
        <f t="shared" ca="1" si="360"/>
        <v>0</v>
      </c>
      <c r="AS380" s="128">
        <f t="shared" ca="1" si="361"/>
        <v>0</v>
      </c>
      <c r="AT380" s="128">
        <f t="shared" ca="1" si="362"/>
        <v>0</v>
      </c>
      <c r="AU380" s="128">
        <f t="shared" ca="1" si="363"/>
        <v>0</v>
      </c>
      <c r="AV380" s="128">
        <f t="shared" ca="1" si="364"/>
        <v>0</v>
      </c>
      <c r="AW380" s="128">
        <f t="shared" ca="1" si="365"/>
        <v>0</v>
      </c>
      <c r="AX380" s="132">
        <f t="shared" ca="1" si="370"/>
        <v>0</v>
      </c>
      <c r="AY380" s="132"/>
      <c r="AZ380" s="133">
        <f t="shared" ca="1" si="366"/>
        <v>0</v>
      </c>
      <c r="BA380" s="128">
        <f ca="1">IF(R379&lt;=0,0,IF($C380&lt;=SUM($AZ380:AZ380),0,IF(AO380+$C380-SUM($AZ380:AZ380)&gt;R379+AC380,R379+AC380-AO380,$C380-SUM($AZ380:AZ380))))</f>
        <v>0</v>
      </c>
      <c r="BB380" s="128">
        <f ca="1">IF(S379&lt;=0,0,IF($C380&lt;=SUM($AZ380:BA380),0,IF(AP380+$C380-SUM($AZ380:BA380)&gt;S379+AD380,S379+AD380-AP380,$C380-SUM($AZ380:BA380))))</f>
        <v>0</v>
      </c>
      <c r="BC380" s="128">
        <f ca="1">IF(T379&lt;=0,0,IF($C380&lt;=SUM($AZ380:BB380),0,IF(AQ380+$C380-SUM($AZ380:BB380)&gt;T379+AE380,T379+AE380-AQ380,$C380-SUM($AZ380:BB380))))</f>
        <v>0</v>
      </c>
      <c r="BD380" s="128">
        <f ca="1">IF(U379&lt;=0,0,IF($C380&lt;=SUM($AZ380:BC380),0,IF(AR380+$C380-SUM($AZ380:BC380)&gt;U379+AF380,U379+AF380-AR380,$C380-SUM($AZ380:BC380))))</f>
        <v>0</v>
      </c>
      <c r="BE380" s="128">
        <f ca="1">IF(V379&lt;=0,0,IF($C380&lt;=SUM($AZ380:BD380),0,IF(AS380+$C380-SUM($AZ380:BD380)&gt;V379+AG380,V379+AG380-AS380,$C380-SUM($AZ380:BD380))))</f>
        <v>0</v>
      </c>
      <c r="BF380" s="128">
        <f ca="1">IF(W379&lt;=0,0,IF($C380&lt;=SUM($AZ380:BE380),0,IF(AT380+$C380-SUM($AZ380:BE380)&gt;W379+AH380,W379+AH380-AT380,$C380-SUM($AZ380:BE380))))</f>
        <v>0</v>
      </c>
      <c r="BG380" s="128">
        <f ca="1">IF(X379&lt;=0,0,IF($C380&lt;=SUM($AZ380:BF380),0,IF(AU380+$C380-SUM($AZ380:BF380)&gt;X379+AI380,X379+AI380-AU380,$C380-SUM($AZ380:BF380))))</f>
        <v>0</v>
      </c>
      <c r="BH380" s="128">
        <f ca="1">IF(Y379&lt;=0,0,IF($C380&lt;=SUM($AZ380:BG380),0,IF(AV380+$C380-SUM($AZ380:BG380)&gt;Y379+AJ380,Y379+AJ380-AV380,$C380-SUM($AZ380:BG380))))</f>
        <v>0</v>
      </c>
      <c r="BI380" s="128">
        <f ca="1">IF(Z379&lt;=0,0,IF($C380&lt;=SUM($AZ380:BH380),0,IF(AW380+$C380-SUM($AZ380:BH380)&gt;Z379+AK380,Z379+AK380-AW380,$C380-SUM($AZ380:BH380))))</f>
        <v>0</v>
      </c>
    </row>
    <row r="381" spans="1:61" x14ac:dyDescent="0.25">
      <c r="A381" s="120"/>
      <c r="B381" s="120"/>
      <c r="C381" s="120"/>
      <c r="D381" s="120"/>
      <c r="E381" s="120"/>
      <c r="F381" s="120"/>
      <c r="G381" s="120"/>
      <c r="H381" s="120"/>
      <c r="I381" s="120"/>
      <c r="J381" s="120"/>
      <c r="K381" s="120"/>
      <c r="L381" s="120"/>
      <c r="M381" s="120"/>
      <c r="N381" s="120"/>
      <c r="O381" s="120"/>
      <c r="P381" s="120"/>
      <c r="Q381" s="120"/>
      <c r="R381" s="120"/>
      <c r="S381" s="120"/>
      <c r="T381" s="120"/>
      <c r="U381" s="120"/>
      <c r="V381" s="120"/>
      <c r="W381" s="120"/>
      <c r="X381" s="120"/>
      <c r="Y381" s="120"/>
      <c r="Z381" s="120"/>
      <c r="AA381" s="120"/>
      <c r="AB381" s="120"/>
      <c r="AC381" s="120"/>
      <c r="AD381" s="120"/>
      <c r="AE381" s="120"/>
      <c r="AF381" s="120"/>
      <c r="AG381" s="120"/>
      <c r="AH381" s="120"/>
      <c r="AI381" s="120"/>
      <c r="AJ381" s="120"/>
      <c r="AK381" s="120"/>
      <c r="AL381" s="120"/>
      <c r="AM381" s="120"/>
      <c r="AN381" s="120"/>
      <c r="AO381" s="120"/>
      <c r="AP381" s="120"/>
      <c r="AQ381" s="120"/>
      <c r="AR381" s="120"/>
      <c r="AS381" s="120"/>
      <c r="AT381" s="120"/>
      <c r="AU381" s="120"/>
      <c r="AV381" s="120"/>
      <c r="AW381" s="120"/>
      <c r="AX381" s="120"/>
      <c r="AY381" s="120"/>
      <c r="AZ381" s="133">
        <f t="shared" ca="1" si="366"/>
        <v>0</v>
      </c>
      <c r="BA381" s="128">
        <f ca="1">IF(R380&lt;=0,0,IF($C381&lt;=SUM($AZ381:AZ381),0,IF(AO381+$C381-SUM($AZ381:AZ381)&gt;R380+AC381,R380+AC381-AO381,$C381-SUM($AZ381:AZ381))))</f>
        <v>0</v>
      </c>
      <c r="BB381" s="128">
        <f ca="1">IF(S380&lt;=0,0,IF($C381&lt;=SUM($AZ381:BA381),0,IF(AP381+$C381-SUM($AZ381:BA381)&gt;S380+AD381,S380+AD381-AP381,$C381-SUM($AZ381:BA381))))</f>
        <v>0</v>
      </c>
      <c r="BC381" s="128">
        <f ca="1">IF(T380&lt;=0,0,IF($C381&lt;=SUM($AZ381:BB381),0,IF(AQ381+$C381-SUM($AZ381:BB381)&gt;T380+AE381,T380+AE381-AQ381,$C381-SUM($AZ381:BB381))))</f>
        <v>0</v>
      </c>
      <c r="BD381" s="128">
        <f ca="1">IF(U380&lt;=0,0,IF($C381&lt;=SUM($AZ381:BC381),0,IF(AR381+$C381-SUM($AZ381:BC381)&gt;U380+AF381,U380+AF381-AR381,$C381-SUM($AZ381:BC381))))</f>
        <v>0</v>
      </c>
      <c r="BE381" s="128">
        <f ca="1">IF(V380&lt;=0,0,IF($C381&lt;=SUM($AZ381:BD381),0,IF(AS381+$C381-SUM($AZ381:BD381)&gt;V380+AG381,V380+AG381-AS381,$C381-SUM($AZ381:BD381))))</f>
        <v>0</v>
      </c>
      <c r="BF381" s="128">
        <f ca="1">IF(W380&lt;=0,0,IF($C381&lt;=SUM($AZ381:BE381),0,IF(AT381+$C381-SUM($AZ381:BE381)&gt;W380+AH381,W380+AH381-AT381,$C381-SUM($AZ381:BE381))))</f>
        <v>0</v>
      </c>
      <c r="BG381" s="128">
        <f ca="1">IF(X380&lt;=0,0,IF($C381&lt;=SUM($AZ381:BF381),0,IF(AU381+$C381-SUM($AZ381:BF381)&gt;X380+AI381,X380+AI381-AU381,$C381-SUM($AZ381:BF381))))</f>
        <v>0</v>
      </c>
      <c r="BH381" s="128">
        <f ca="1">IF(Y380&lt;=0,0,IF($C381&lt;=SUM($AZ381:BG381),0,IF(AV381+$C381-SUM($AZ381:BG381)&gt;Y380+AJ381,Y380+AJ381-AV381,$C381-SUM($AZ381:BG381))))</f>
        <v>0</v>
      </c>
      <c r="BI381" s="128">
        <f ca="1">IF(Z380&lt;=0,0,IF($C381&lt;=SUM($AZ381:BH381),0,IF(AW381+$C381-SUM($AZ381:BH381)&gt;Z380+AK381,Z380+AK381-AW381,$C381-SUM($AZ381:BH381))))</f>
        <v>0</v>
      </c>
    </row>
  </sheetData>
  <mergeCells count="2">
    <mergeCell ref="E16:F16"/>
    <mergeCell ref="E5:F5"/>
  </mergeCells>
  <phoneticPr fontId="3" type="noConversion"/>
  <conditionalFormatting sqref="B21:B380">
    <cfRule type="expression" dxfId="2" priority="3" stopIfTrue="1">
      <formula>ISERROR(B21)</formula>
    </cfRule>
  </conditionalFormatting>
  <conditionalFormatting sqref="E10:N10">
    <cfRule type="expression" dxfId="1" priority="2" stopIfTrue="1">
      <formula>AND(paymenttype=2,OR(#REF!&gt;0,#REF!&gt;0))</formula>
    </cfRule>
  </conditionalFormatting>
  <conditionalFormatting sqref="E13:N13">
    <cfRule type="expression" dxfId="0" priority="1" stopIfTrue="1">
      <formula>AND(paymenttype=2,OR(#REF!&gt;0,E16&gt;0))</formula>
    </cfRule>
  </conditionalFormatting>
  <pageMargins left="0.5" right="0.5" top="0.5" bottom="0.5" header="0.5" footer="0.3"/>
  <pageSetup scale="71" fitToHeight="0" orientation="portrait" r:id="rId1"/>
  <headerFooter>
    <oddFooter>&amp;L&amp;8http://www.vertex42.com/Calculators/debt-reduction-calculator.html&amp;R&amp;8Page &amp;P of &amp;N</oddFooter>
    <firstFooter>&amp;RPage &amp;P of &amp;N</first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6"/>
  <sheetViews>
    <sheetView workbookViewId="0"/>
  </sheetViews>
  <sheetFormatPr defaultRowHeight="13.2" x14ac:dyDescent="0.25"/>
  <cols>
    <col min="1" max="1" width="20.33203125" customWidth="1"/>
  </cols>
  <sheetData>
    <row r="1" spans="1:11" ht="15" x14ac:dyDescent="0.25">
      <c r="A1" s="3" t="s">
        <v>45</v>
      </c>
      <c r="K1" s="1" t="s">
        <v>48</v>
      </c>
    </row>
    <row r="2" spans="1:11" x14ac:dyDescent="0.25">
      <c r="A2" s="17" t="s">
        <v>46</v>
      </c>
    </row>
    <row r="3" spans="1:11" x14ac:dyDescent="0.25">
      <c r="A3" s="17" t="s">
        <v>47</v>
      </c>
    </row>
    <row r="5" spans="1:11" x14ac:dyDescent="0.25">
      <c r="A5" s="2" t="s">
        <v>38</v>
      </c>
    </row>
    <row r="6" spans="1:11" x14ac:dyDescent="0.25">
      <c r="A6" t="s">
        <v>23</v>
      </c>
      <c r="B6">
        <v>1</v>
      </c>
      <c r="C6">
        <f>B6+1</f>
        <v>2</v>
      </c>
      <c r="D6">
        <f t="shared" ref="D6:K6" si="0">C6+1</f>
        <v>3</v>
      </c>
      <c r="E6">
        <f t="shared" si="0"/>
        <v>4</v>
      </c>
      <c r="F6">
        <f t="shared" si="0"/>
        <v>5</v>
      </c>
      <c r="G6">
        <f t="shared" si="0"/>
        <v>6</v>
      </c>
      <c r="H6">
        <f t="shared" si="0"/>
        <v>7</v>
      </c>
      <c r="I6">
        <f t="shared" si="0"/>
        <v>8</v>
      </c>
      <c r="J6">
        <f t="shared" si="0"/>
        <v>9</v>
      </c>
      <c r="K6">
        <f t="shared" si="0"/>
        <v>10</v>
      </c>
    </row>
    <row r="7" spans="1:11" x14ac:dyDescent="0.25">
      <c r="A7" t="s">
        <v>21</v>
      </c>
      <c r="B7" s="8" t="str">
        <f t="array" ref="B7:K7">TRANSPOSE(Calculator!B8:B17)</f>
        <v>Handover 1</v>
      </c>
      <c r="C7" s="8" t="str">
        <v>Handover 2</v>
      </c>
      <c r="D7" s="8" t="str">
        <v>Short-term Loan 1</v>
      </c>
      <c r="E7" s="8" t="str">
        <v>Loan Shark</v>
      </c>
      <c r="F7" s="8">
        <v>0</v>
      </c>
      <c r="G7" s="8">
        <v>0</v>
      </c>
      <c r="H7" s="8">
        <v>0</v>
      </c>
      <c r="I7" s="8">
        <v>0</v>
      </c>
      <c r="J7" s="8">
        <v>0</v>
      </c>
      <c r="K7" s="8">
        <v>0</v>
      </c>
    </row>
    <row r="8" spans="1:11" x14ac:dyDescent="0.25">
      <c r="A8" t="s">
        <v>2</v>
      </c>
      <c r="B8">
        <f t="array" ref="B8:K8">TRANSPOSE(Calculator!C8:C17)</f>
        <v>79900</v>
      </c>
      <c r="C8">
        <v>2500</v>
      </c>
      <c r="D8">
        <v>7600</v>
      </c>
      <c r="E8">
        <v>980</v>
      </c>
      <c r="F8">
        <v>0</v>
      </c>
      <c r="G8">
        <v>0</v>
      </c>
      <c r="H8">
        <v>0</v>
      </c>
      <c r="I8">
        <v>0</v>
      </c>
      <c r="J8">
        <v>0</v>
      </c>
      <c r="K8">
        <v>0</v>
      </c>
    </row>
    <row r="9" spans="1:11" x14ac:dyDescent="0.25">
      <c r="A9" t="s">
        <v>22</v>
      </c>
      <c r="B9" s="9">
        <f t="array" ref="B9:K9">TRANSPOSE(Calculator!D8:D17)</f>
        <v>0.115</v>
      </c>
      <c r="C9" s="9">
        <v>0.115</v>
      </c>
      <c r="D9" s="9">
        <v>0.27</v>
      </c>
      <c r="E9" s="9">
        <v>4.8</v>
      </c>
      <c r="F9" s="9">
        <v>0.27</v>
      </c>
      <c r="G9" s="9">
        <v>0.3</v>
      </c>
      <c r="H9" s="9">
        <v>4.8</v>
      </c>
      <c r="I9" s="9">
        <v>3.6</v>
      </c>
      <c r="J9" s="9">
        <v>0</v>
      </c>
      <c r="K9" s="9">
        <v>0</v>
      </c>
    </row>
    <row r="10" spans="1:11" x14ac:dyDescent="0.25">
      <c r="A10" t="s">
        <v>57</v>
      </c>
      <c r="B10" s="19">
        <f t="array" ref="B10:K10">IF(ISBLANK(TRANSPOSE(Calculator!F8:F17)),0,TRANSPOSE(Calculator!F8:F17))</f>
        <v>8</v>
      </c>
      <c r="C10" s="19">
        <v>7</v>
      </c>
      <c r="D10" s="19">
        <v>6</v>
      </c>
      <c r="E10" s="19">
        <v>5</v>
      </c>
      <c r="F10" s="19">
        <v>5</v>
      </c>
      <c r="G10" s="19">
        <v>3</v>
      </c>
      <c r="H10" s="19">
        <v>2</v>
      </c>
      <c r="I10" s="19">
        <v>4</v>
      </c>
      <c r="J10" s="19">
        <v>0</v>
      </c>
      <c r="K10" s="19">
        <v>0</v>
      </c>
    </row>
    <row r="11" spans="1:11" x14ac:dyDescent="0.25">
      <c r="A11" t="s">
        <v>37</v>
      </c>
      <c r="B11" t="b">
        <f t="shared" ref="B11:K11" si="1">IF(AND(NOT(ISTEXT(B8)),B8&gt;0),TRUE,FALSE)</f>
        <v>1</v>
      </c>
      <c r="C11" t="b">
        <f t="shared" si="1"/>
        <v>1</v>
      </c>
      <c r="D11" t="b">
        <f t="shared" si="1"/>
        <v>1</v>
      </c>
      <c r="E11" t="b">
        <f t="shared" si="1"/>
        <v>1</v>
      </c>
      <c r="F11" t="b">
        <f t="shared" si="1"/>
        <v>0</v>
      </c>
      <c r="G11" t="b">
        <f t="shared" si="1"/>
        <v>0</v>
      </c>
      <c r="H11" t="b">
        <f t="shared" si="1"/>
        <v>0</v>
      </c>
      <c r="I11" t="b">
        <f t="shared" si="1"/>
        <v>0</v>
      </c>
      <c r="J11" t="b">
        <f t="shared" si="1"/>
        <v>0</v>
      </c>
      <c r="K11" t="b">
        <f t="shared" si="1"/>
        <v>0</v>
      </c>
    </row>
    <row r="12" spans="1:11" x14ac:dyDescent="0.25">
      <c r="A12" s="1" t="s">
        <v>36</v>
      </c>
      <c r="B12">
        <v>10</v>
      </c>
    </row>
    <row r="14" spans="1:11" x14ac:dyDescent="0.25">
      <c r="A14" s="2" t="s">
        <v>39</v>
      </c>
    </row>
    <row r="15" spans="1:11" x14ac:dyDescent="0.25">
      <c r="A15" t="s">
        <v>23</v>
      </c>
      <c r="B15" s="2">
        <f>INDEX(B6:K6,1,MATCH(TRUE,B11:K11,0))</f>
        <v>1</v>
      </c>
      <c r="C15">
        <f ca="1">INDEX(OFFSET($B6,0,B15,1,$B$12-B15),1,MATCH(TRUE,OFFSET($B11,0,B15,1,$B$12-B15),0))</f>
        <v>2</v>
      </c>
      <c r="D15">
        <f t="shared" ref="D15:K15" ca="1" si="2">INDEX(OFFSET($B6,0,C15,1,$B$12-C15),1,MATCH(TRUE,OFFSET($B11,0,C15,1,$B$12-C15),0))</f>
        <v>3</v>
      </c>
      <c r="E15">
        <f t="shared" ca="1" si="2"/>
        <v>4</v>
      </c>
      <c r="F15" t="e">
        <f t="shared" ca="1" si="2"/>
        <v>#N/A</v>
      </c>
      <c r="G15" t="e">
        <f t="shared" ca="1" si="2"/>
        <v>#N/A</v>
      </c>
      <c r="H15" t="e">
        <f t="shared" ca="1" si="2"/>
        <v>#N/A</v>
      </c>
      <c r="I15" t="e">
        <f t="shared" ca="1" si="2"/>
        <v>#N/A</v>
      </c>
      <c r="J15" t="e">
        <f t="shared" ca="1" si="2"/>
        <v>#N/A</v>
      </c>
      <c r="K15" t="e">
        <f t="shared" ca="1" si="2"/>
        <v>#N/A</v>
      </c>
    </row>
    <row r="16" spans="1:11" x14ac:dyDescent="0.25">
      <c r="A16" t="s">
        <v>21</v>
      </c>
      <c r="B16" s="8" t="str">
        <f t="shared" ref="B16:C18" si="3">INDEX($B7:$K7,1,B$15)</f>
        <v>Handover 1</v>
      </c>
      <c r="C16" s="8" t="str">
        <f t="shared" ca="1" si="3"/>
        <v>Handover 2</v>
      </c>
      <c r="D16" s="8" t="str">
        <f t="shared" ref="D16:K16" ca="1" si="4">INDEX($B7:$K7,1,D$15)</f>
        <v>Short-term Loan 1</v>
      </c>
      <c r="E16" s="8" t="str">
        <f t="shared" ca="1" si="4"/>
        <v>Loan Shark</v>
      </c>
      <c r="F16" s="8" t="e">
        <f t="shared" ca="1" si="4"/>
        <v>#N/A</v>
      </c>
      <c r="G16" s="8" t="e">
        <f t="shared" ca="1" si="4"/>
        <v>#N/A</v>
      </c>
      <c r="H16" s="8" t="e">
        <f t="shared" ca="1" si="4"/>
        <v>#N/A</v>
      </c>
      <c r="I16" s="8" t="e">
        <f t="shared" ca="1" si="4"/>
        <v>#N/A</v>
      </c>
      <c r="J16" s="8" t="e">
        <f t="shared" ca="1" si="4"/>
        <v>#N/A</v>
      </c>
      <c r="K16" s="8" t="e">
        <f t="shared" ca="1" si="4"/>
        <v>#N/A</v>
      </c>
    </row>
    <row r="17" spans="1:11" x14ac:dyDescent="0.25">
      <c r="A17" t="s">
        <v>2</v>
      </c>
      <c r="B17">
        <f t="shared" si="3"/>
        <v>79900</v>
      </c>
      <c r="C17">
        <f t="shared" ca="1" si="3"/>
        <v>2500</v>
      </c>
      <c r="D17">
        <f t="shared" ref="D17:K17" ca="1" si="5">INDEX($B8:$K8,1,D$15)</f>
        <v>7600</v>
      </c>
      <c r="E17">
        <f t="shared" ca="1" si="5"/>
        <v>980</v>
      </c>
      <c r="F17" t="e">
        <f t="shared" ca="1" si="5"/>
        <v>#N/A</v>
      </c>
      <c r="G17" t="e">
        <f t="shared" ca="1" si="5"/>
        <v>#N/A</v>
      </c>
      <c r="H17" t="e">
        <f t="shared" ca="1" si="5"/>
        <v>#N/A</v>
      </c>
      <c r="I17" t="e">
        <f t="shared" ca="1" si="5"/>
        <v>#N/A</v>
      </c>
      <c r="J17" t="e">
        <f t="shared" ca="1" si="5"/>
        <v>#N/A</v>
      </c>
      <c r="K17" t="e">
        <f t="shared" ca="1" si="5"/>
        <v>#N/A</v>
      </c>
    </row>
    <row r="18" spans="1:11" x14ac:dyDescent="0.25">
      <c r="A18" t="s">
        <v>22</v>
      </c>
      <c r="B18" s="9">
        <f t="shared" si="3"/>
        <v>0.115</v>
      </c>
      <c r="C18" s="9">
        <f t="shared" ca="1" si="3"/>
        <v>0.115</v>
      </c>
      <c r="D18" s="9">
        <f t="shared" ref="D18:K18" ca="1" si="6">INDEX($B9:$K9,1,D$15)</f>
        <v>0.27</v>
      </c>
      <c r="E18" s="9">
        <f t="shared" ca="1" si="6"/>
        <v>4.8</v>
      </c>
      <c r="F18" s="9" t="e">
        <f t="shared" ca="1" si="6"/>
        <v>#N/A</v>
      </c>
      <c r="G18" s="9" t="e">
        <f t="shared" ca="1" si="6"/>
        <v>#N/A</v>
      </c>
      <c r="H18" s="9" t="e">
        <f t="shared" ca="1" si="6"/>
        <v>#N/A</v>
      </c>
      <c r="I18" s="9" t="e">
        <f t="shared" ca="1" si="6"/>
        <v>#N/A</v>
      </c>
      <c r="J18" s="9" t="e">
        <f t="shared" ca="1" si="6"/>
        <v>#N/A</v>
      </c>
      <c r="K18" s="9" t="e">
        <f t="shared" ca="1" si="6"/>
        <v>#N/A</v>
      </c>
    </row>
    <row r="19" spans="1:11" x14ac:dyDescent="0.25">
      <c r="A19" t="s">
        <v>57</v>
      </c>
      <c r="B19" s="19">
        <f>INDEX($B10:$K10,1,B$15)</f>
        <v>8</v>
      </c>
      <c r="C19" s="19">
        <f t="shared" ref="C19:K19" ca="1" si="7">INDEX($B10:$K10,1,C$15)</f>
        <v>7</v>
      </c>
      <c r="D19" s="19">
        <f t="shared" ca="1" si="7"/>
        <v>6</v>
      </c>
      <c r="E19" s="19">
        <f t="shared" ca="1" si="7"/>
        <v>5</v>
      </c>
      <c r="F19" s="19" t="e">
        <f t="shared" ca="1" si="7"/>
        <v>#N/A</v>
      </c>
      <c r="G19" s="19" t="e">
        <f t="shared" ca="1" si="7"/>
        <v>#N/A</v>
      </c>
      <c r="H19" s="19" t="e">
        <f t="shared" ca="1" si="7"/>
        <v>#N/A</v>
      </c>
      <c r="I19" s="19" t="e">
        <f t="shared" ca="1" si="7"/>
        <v>#N/A</v>
      </c>
      <c r="J19" s="19" t="e">
        <f t="shared" ca="1" si="7"/>
        <v>#N/A</v>
      </c>
      <c r="K19" s="19" t="e">
        <f t="shared" ca="1" si="7"/>
        <v>#N/A</v>
      </c>
    </row>
    <row r="20" spans="1:11" x14ac:dyDescent="0.25">
      <c r="A20" s="1" t="s">
        <v>36</v>
      </c>
      <c r="B20">
        <f>COUNTIF(B11:K11,TRUE)</f>
        <v>4</v>
      </c>
    </row>
    <row r="21" spans="1:11" x14ac:dyDescent="0.25">
      <c r="A21" s="10" t="s">
        <v>29</v>
      </c>
      <c r="B21" s="11">
        <f t="shared" ref="B21:K21" ca="1" si="8">IF(ISERROR(B16),$B$12+1,RANK(B17,OFFSET($B17,0,0,1,$B$20),-1))</f>
        <v>4</v>
      </c>
      <c r="C21" s="11">
        <f t="shared" ca="1" si="8"/>
        <v>2</v>
      </c>
      <c r="D21" s="11">
        <f t="shared" ca="1" si="8"/>
        <v>3</v>
      </c>
      <c r="E21" s="11">
        <f t="shared" ca="1" si="8"/>
        <v>1</v>
      </c>
      <c r="F21" s="11">
        <f t="shared" ca="1" si="8"/>
        <v>11</v>
      </c>
      <c r="G21" s="11">
        <f t="shared" ca="1" si="8"/>
        <v>11</v>
      </c>
      <c r="H21" s="11">
        <f t="shared" ca="1" si="8"/>
        <v>11</v>
      </c>
      <c r="I21" s="11">
        <f t="shared" ca="1" si="8"/>
        <v>11</v>
      </c>
      <c r="J21" s="11">
        <f t="shared" ca="1" si="8"/>
        <v>11</v>
      </c>
      <c r="K21" s="11">
        <f t="shared" ca="1" si="8"/>
        <v>11</v>
      </c>
    </row>
    <row r="22" spans="1:11" x14ac:dyDescent="0.25">
      <c r="A22" s="10" t="s">
        <v>30</v>
      </c>
      <c r="B22" s="11">
        <f ca="1">IF(ISERROR(B16),$B$12+1,RANK(B18,OFFSET($B18,0,0,1,$B$20)))</f>
        <v>3</v>
      </c>
      <c r="C22" s="11">
        <f t="shared" ref="C22:K22" ca="1" si="9">IF(ISERROR(C16),$B$12+1,RANK(C18,OFFSET($B18,0,0,1,$B$20)))</f>
        <v>3</v>
      </c>
      <c r="D22" s="11">
        <f t="shared" ca="1" si="9"/>
        <v>2</v>
      </c>
      <c r="E22" s="11">
        <f t="shared" ca="1" si="9"/>
        <v>1</v>
      </c>
      <c r="F22" s="11">
        <f t="shared" ca="1" si="9"/>
        <v>11</v>
      </c>
      <c r="G22" s="11">
        <f t="shared" ca="1" si="9"/>
        <v>11</v>
      </c>
      <c r="H22" s="11">
        <f t="shared" ca="1" si="9"/>
        <v>11</v>
      </c>
      <c r="I22" s="11">
        <f t="shared" ca="1" si="9"/>
        <v>11</v>
      </c>
      <c r="J22" s="11">
        <f t="shared" ca="1" si="9"/>
        <v>11</v>
      </c>
      <c r="K22" s="11">
        <f t="shared" ca="1" si="9"/>
        <v>11</v>
      </c>
    </row>
    <row r="23" spans="1:11" x14ac:dyDescent="0.25">
      <c r="A23" s="10" t="s">
        <v>61</v>
      </c>
      <c r="B23" s="11">
        <f ca="1">IF(ISERROR(B16),$B$12+1,RANK(B19,OFFSET($B19,0,0,1,$B$20)))</f>
        <v>1</v>
      </c>
      <c r="C23" s="11">
        <f t="shared" ref="C23:K23" ca="1" si="10">IF(ISERROR(C16),$B$12+1,RANK(C19,OFFSET($B19,0,0,1,$B$20)))</f>
        <v>2</v>
      </c>
      <c r="D23" s="11">
        <f t="shared" ca="1" si="10"/>
        <v>3</v>
      </c>
      <c r="E23" s="11">
        <f t="shared" ca="1" si="10"/>
        <v>4</v>
      </c>
      <c r="F23" s="11">
        <f t="shared" ca="1" si="10"/>
        <v>11</v>
      </c>
      <c r="G23" s="11">
        <f t="shared" ca="1" si="10"/>
        <v>11</v>
      </c>
      <c r="H23" s="11">
        <f t="shared" ca="1" si="10"/>
        <v>11</v>
      </c>
      <c r="I23" s="11">
        <f t="shared" ca="1" si="10"/>
        <v>11</v>
      </c>
      <c r="J23" s="11">
        <f t="shared" ca="1" si="10"/>
        <v>11</v>
      </c>
      <c r="K23" s="11">
        <f t="shared" ca="1" si="10"/>
        <v>11</v>
      </c>
    </row>
    <row r="24" spans="1:11" x14ac:dyDescent="0.25">
      <c r="A24" s="10" t="s">
        <v>60</v>
      </c>
      <c r="B24" s="11">
        <f ca="1">IF(ISERROR(B16),$B$12+1,RANK(B19,OFFSET($B19,0,0,1,$B$20),-1))</f>
        <v>4</v>
      </c>
      <c r="C24" s="11">
        <f t="shared" ref="C24:K24" ca="1" si="11">IF(ISERROR(C16),$B$12+1,RANK(C19,OFFSET($B19,0,0,1,$B$20),-1))</f>
        <v>3</v>
      </c>
      <c r="D24" s="11">
        <f t="shared" ca="1" si="11"/>
        <v>2</v>
      </c>
      <c r="E24" s="11">
        <f t="shared" ca="1" si="11"/>
        <v>1</v>
      </c>
      <c r="F24" s="11">
        <f t="shared" ca="1" si="11"/>
        <v>11</v>
      </c>
      <c r="G24" s="11">
        <f t="shared" ca="1" si="11"/>
        <v>11</v>
      </c>
      <c r="H24" s="11">
        <f t="shared" ca="1" si="11"/>
        <v>11</v>
      </c>
      <c r="I24" s="11">
        <f t="shared" ca="1" si="11"/>
        <v>11</v>
      </c>
      <c r="J24" s="11">
        <f t="shared" ca="1" si="11"/>
        <v>11</v>
      </c>
      <c r="K24" s="11">
        <f t="shared" ca="1" si="11"/>
        <v>11</v>
      </c>
    </row>
    <row r="26" spans="1:11" x14ac:dyDescent="0.25">
      <c r="A26" s="2" t="s">
        <v>25</v>
      </c>
    </row>
    <row r="27" spans="1:11" x14ac:dyDescent="0.25">
      <c r="A27" s="1" t="s">
        <v>6</v>
      </c>
      <c r="B27">
        <v>1</v>
      </c>
      <c r="C27">
        <f>B27+1</f>
        <v>2</v>
      </c>
      <c r="D27">
        <f t="shared" ref="D27:K27" si="12">C27+1</f>
        <v>3</v>
      </c>
      <c r="E27">
        <f t="shared" si="12"/>
        <v>4</v>
      </c>
      <c r="F27">
        <f t="shared" si="12"/>
        <v>5</v>
      </c>
      <c r="G27">
        <f t="shared" si="12"/>
        <v>6</v>
      </c>
      <c r="H27">
        <f t="shared" si="12"/>
        <v>7</v>
      </c>
      <c r="I27">
        <f t="shared" si="12"/>
        <v>8</v>
      </c>
      <c r="J27">
        <f t="shared" si="12"/>
        <v>9</v>
      </c>
      <c r="K27">
        <f t="shared" si="12"/>
        <v>10</v>
      </c>
    </row>
    <row r="28" spans="1:11" x14ac:dyDescent="0.25">
      <c r="A28" s="1" t="s">
        <v>23</v>
      </c>
      <c r="B28">
        <f ca="1">MATCH(B27,$B$21:$K$21,0)</f>
        <v>4</v>
      </c>
      <c r="C28">
        <f ca="1">MATCH(C27,$B$21:$K$21,0)</f>
        <v>2</v>
      </c>
      <c r="D28">
        <f ca="1">MATCH(D27,$B$21:$K$21,0)</f>
        <v>3</v>
      </c>
      <c r="E28">
        <f t="shared" ref="E28:K28" ca="1" si="13">MATCH(E27,$B$21:$K$21,0)</f>
        <v>1</v>
      </c>
      <c r="F28" t="e">
        <f t="shared" ca="1" si="13"/>
        <v>#N/A</v>
      </c>
      <c r="G28" t="e">
        <f t="shared" ca="1" si="13"/>
        <v>#N/A</v>
      </c>
      <c r="H28" t="e">
        <f t="shared" ca="1" si="13"/>
        <v>#N/A</v>
      </c>
      <c r="I28" t="e">
        <f t="shared" ca="1" si="13"/>
        <v>#N/A</v>
      </c>
      <c r="J28" t="e">
        <f t="shared" ca="1" si="13"/>
        <v>#N/A</v>
      </c>
      <c r="K28" t="e">
        <f t="shared" ca="1" si="13"/>
        <v>#N/A</v>
      </c>
    </row>
    <row r="29" spans="1:11" x14ac:dyDescent="0.25">
      <c r="A29" s="1" t="s">
        <v>24</v>
      </c>
      <c r="B29">
        <f ca="1">IF(ISERROR(B$16),$B$12+1,IF(NOT(ISERROR(B28)),B27,A29))</f>
        <v>1</v>
      </c>
      <c r="C29">
        <f t="shared" ref="C29:K29" ca="1" si="14">IF(ISERROR(C$16),$B$12+1,IF(NOT(ISERROR(C28)),C27,B29))</f>
        <v>2</v>
      </c>
      <c r="D29">
        <f t="shared" ca="1" si="14"/>
        <v>3</v>
      </c>
      <c r="E29">
        <f t="shared" ca="1" si="14"/>
        <v>4</v>
      </c>
      <c r="F29">
        <f t="shared" ca="1" si="14"/>
        <v>11</v>
      </c>
      <c r="G29">
        <f t="shared" ca="1" si="14"/>
        <v>11</v>
      </c>
      <c r="H29">
        <f t="shared" ca="1" si="14"/>
        <v>11</v>
      </c>
      <c r="I29">
        <f t="shared" ca="1" si="14"/>
        <v>11</v>
      </c>
      <c r="J29">
        <f t="shared" ca="1" si="14"/>
        <v>11</v>
      </c>
      <c r="K29">
        <f t="shared" ca="1" si="14"/>
        <v>11</v>
      </c>
    </row>
    <row r="30" spans="1:11" x14ac:dyDescent="0.25">
      <c r="A30" s="5" t="s">
        <v>42</v>
      </c>
      <c r="B30" s="6">
        <f ca="1">B28</f>
        <v>4</v>
      </c>
      <c r="C30" s="7">
        <f ca="1">IF(NOT(ISERROR(C28)),C28,INDEX(OFFSET($B27,0,B30,1,COUNTA($B$7:$K$7)-B30),1,MATCH(C29,OFFSET($B21,0,B30,1,COUNTA($B$7:$K$7)-B30),0)))</f>
        <v>2</v>
      </c>
      <c r="D30" s="7">
        <f t="shared" ref="D30:K30" ca="1" si="15">IF(NOT(ISERROR(D28)),D28,INDEX(OFFSET($B27,0,C30,1,COUNTA($B$7:$K$7)-C30),1,MATCH(D29,OFFSET($B21,0,C30,1,COUNTA($B$7:$K$7)-C30),0)))</f>
        <v>3</v>
      </c>
      <c r="E30" s="7">
        <f t="shared" ca="1" si="15"/>
        <v>1</v>
      </c>
      <c r="F30" s="7">
        <f t="shared" ca="1" si="15"/>
        <v>5</v>
      </c>
      <c r="G30" s="7">
        <f t="shared" ca="1" si="15"/>
        <v>6</v>
      </c>
      <c r="H30" s="7">
        <f t="shared" ca="1" si="15"/>
        <v>7</v>
      </c>
      <c r="I30" s="7">
        <f t="shared" ca="1" si="15"/>
        <v>8</v>
      </c>
      <c r="J30" s="7">
        <f t="shared" ca="1" si="15"/>
        <v>9</v>
      </c>
      <c r="K30" s="7">
        <f t="shared" ca="1" si="15"/>
        <v>10</v>
      </c>
    </row>
    <row r="31" spans="1:11" x14ac:dyDescent="0.25">
      <c r="A31" s="13" t="s">
        <v>43</v>
      </c>
      <c r="B31" s="14">
        <f ca="1">INDEX($B$6:$K$6,1,INDEX($B$15:$K$15,1,B30))</f>
        <v>4</v>
      </c>
      <c r="C31" s="14">
        <f t="shared" ref="C31:K31" ca="1" si="16">INDEX($B$6:$K$6,1,INDEX($B$15:$K$15,1,C30))</f>
        <v>2</v>
      </c>
      <c r="D31" s="14">
        <f t="shared" ca="1" si="16"/>
        <v>3</v>
      </c>
      <c r="E31" s="14">
        <f t="shared" ca="1" si="16"/>
        <v>1</v>
      </c>
      <c r="F31" s="14" t="e">
        <f t="shared" ca="1" si="16"/>
        <v>#N/A</v>
      </c>
      <c r="G31" s="14" t="e">
        <f t="shared" ca="1" si="16"/>
        <v>#N/A</v>
      </c>
      <c r="H31" s="14" t="e">
        <f t="shared" ca="1" si="16"/>
        <v>#N/A</v>
      </c>
      <c r="I31" s="14" t="e">
        <f t="shared" ca="1" si="16"/>
        <v>#N/A</v>
      </c>
      <c r="J31" s="14" t="e">
        <f t="shared" ca="1" si="16"/>
        <v>#N/A</v>
      </c>
      <c r="K31" s="14" t="e">
        <f t="shared" ca="1" si="16"/>
        <v>#N/A</v>
      </c>
    </row>
    <row r="32" spans="1:11" x14ac:dyDescent="0.25">
      <c r="A32" s="1" t="s">
        <v>28</v>
      </c>
      <c r="B32" s="1">
        <f ca="1">INDEX($B$21:$K$21,1,B30)</f>
        <v>1</v>
      </c>
      <c r="C32" s="1">
        <f t="shared" ref="C32:K32" ca="1" si="17">INDEX($B$21:$K$21,1,C30)</f>
        <v>2</v>
      </c>
      <c r="D32" s="1">
        <f t="shared" ca="1" si="17"/>
        <v>3</v>
      </c>
      <c r="E32" s="1">
        <f t="shared" ca="1" si="17"/>
        <v>4</v>
      </c>
      <c r="F32" s="1">
        <f t="shared" ca="1" si="17"/>
        <v>11</v>
      </c>
      <c r="G32" s="1">
        <f t="shared" ca="1" si="17"/>
        <v>11</v>
      </c>
      <c r="H32" s="1">
        <f t="shared" ca="1" si="17"/>
        <v>11</v>
      </c>
      <c r="I32" s="1">
        <f t="shared" ca="1" si="17"/>
        <v>11</v>
      </c>
      <c r="J32" s="1">
        <f t="shared" ca="1" si="17"/>
        <v>11</v>
      </c>
      <c r="K32" s="1">
        <f t="shared" ca="1" si="17"/>
        <v>11</v>
      </c>
    </row>
    <row r="33" spans="1:11" x14ac:dyDescent="0.25">
      <c r="A33" s="1" t="s">
        <v>31</v>
      </c>
      <c r="B33" s="1">
        <f ca="1">COUNTIF($B$32:$K$32,B32)</f>
        <v>1</v>
      </c>
      <c r="C33" s="1">
        <f t="shared" ref="C33:K33" ca="1" si="18">COUNTIF($B$32:$K$32,C32)</f>
        <v>1</v>
      </c>
      <c r="D33" s="1">
        <f t="shared" ca="1" si="18"/>
        <v>1</v>
      </c>
      <c r="E33" s="1">
        <f t="shared" ca="1" si="18"/>
        <v>1</v>
      </c>
      <c r="F33" s="1">
        <f t="shared" ca="1" si="18"/>
        <v>6</v>
      </c>
      <c r="G33" s="1">
        <f t="shared" ca="1" si="18"/>
        <v>6</v>
      </c>
      <c r="H33" s="1">
        <f t="shared" ca="1" si="18"/>
        <v>6</v>
      </c>
      <c r="I33" s="1">
        <f t="shared" ca="1" si="18"/>
        <v>6</v>
      </c>
      <c r="J33" s="1">
        <f t="shared" ca="1" si="18"/>
        <v>6</v>
      </c>
      <c r="K33" s="1">
        <f t="shared" ca="1" si="18"/>
        <v>6</v>
      </c>
    </row>
    <row r="34" spans="1:11" x14ac:dyDescent="0.25">
      <c r="A34" s="1" t="s">
        <v>32</v>
      </c>
      <c r="B34" s="1">
        <f ca="1">IF(A32=B32,"dup",B32)</f>
        <v>1</v>
      </c>
      <c r="C34" s="1">
        <f t="shared" ref="C34:K34" ca="1" si="19">IF(B32=C32,"dup",C32)</f>
        <v>2</v>
      </c>
      <c r="D34" s="1">
        <f t="shared" ca="1" si="19"/>
        <v>3</v>
      </c>
      <c r="E34" s="1">
        <f t="shared" ca="1" si="19"/>
        <v>4</v>
      </c>
      <c r="F34" s="1">
        <f t="shared" ca="1" si="19"/>
        <v>11</v>
      </c>
      <c r="G34" s="1" t="str">
        <f t="shared" ca="1" si="19"/>
        <v>dup</v>
      </c>
      <c r="H34" s="1" t="str">
        <f t="shared" ca="1" si="19"/>
        <v>dup</v>
      </c>
      <c r="I34" s="1" t="str">
        <f t="shared" ca="1" si="19"/>
        <v>dup</v>
      </c>
      <c r="J34" s="1" t="str">
        <f t="shared" ca="1" si="19"/>
        <v>dup</v>
      </c>
      <c r="K34" s="1" t="str">
        <f t="shared" ca="1" si="19"/>
        <v>dup</v>
      </c>
    </row>
    <row r="35" spans="1:11" x14ac:dyDescent="0.25">
      <c r="A35" s="1" t="s">
        <v>33</v>
      </c>
      <c r="B35" s="1">
        <f ca="1">IF(B34&lt;&gt;"dup",0,A35-1)</f>
        <v>0</v>
      </c>
      <c r="C35" s="1">
        <f t="shared" ref="C35:K35" ca="1" si="20">IF(C34&lt;&gt;"dup",0,B35-1)</f>
        <v>0</v>
      </c>
      <c r="D35" s="1">
        <f t="shared" ca="1" si="20"/>
        <v>0</v>
      </c>
      <c r="E35" s="1">
        <f t="shared" ca="1" si="20"/>
        <v>0</v>
      </c>
      <c r="F35" s="1">
        <f t="shared" ca="1" si="20"/>
        <v>0</v>
      </c>
      <c r="G35" s="1">
        <f t="shared" ca="1" si="20"/>
        <v>-1</v>
      </c>
      <c r="H35" s="1">
        <f t="shared" ca="1" si="20"/>
        <v>-2</v>
      </c>
      <c r="I35" s="1">
        <f t="shared" ca="1" si="20"/>
        <v>-3</v>
      </c>
      <c r="J35" s="1">
        <f t="shared" ca="1" si="20"/>
        <v>-4</v>
      </c>
      <c r="K35" s="1">
        <f t="shared" ca="1" si="20"/>
        <v>-5</v>
      </c>
    </row>
    <row r="36" spans="1:11" x14ac:dyDescent="0.25">
      <c r="A36" s="1" t="s">
        <v>22</v>
      </c>
      <c r="B36" s="4">
        <f ca="1">INDEX($B$9:$K$9,1,B30)</f>
        <v>4.8</v>
      </c>
      <c r="C36" s="4">
        <f t="shared" ref="C36:K36" ca="1" si="21">INDEX($B$9:$K$9,1,C30)</f>
        <v>0.115</v>
      </c>
      <c r="D36" s="4">
        <f t="shared" ca="1" si="21"/>
        <v>0.27</v>
      </c>
      <c r="E36" s="4">
        <f t="shared" ca="1" si="21"/>
        <v>0.115</v>
      </c>
      <c r="F36" s="4">
        <f t="shared" ca="1" si="21"/>
        <v>0.27</v>
      </c>
      <c r="G36" s="4">
        <f t="shared" ca="1" si="21"/>
        <v>0.3</v>
      </c>
      <c r="H36" s="4">
        <f t="shared" ca="1" si="21"/>
        <v>4.8</v>
      </c>
      <c r="I36" s="4">
        <f t="shared" ca="1" si="21"/>
        <v>3.6</v>
      </c>
      <c r="J36" s="4">
        <f t="shared" ca="1" si="21"/>
        <v>0</v>
      </c>
      <c r="K36" s="4">
        <f t="shared" ca="1" si="21"/>
        <v>0</v>
      </c>
    </row>
    <row r="37" spans="1:11" x14ac:dyDescent="0.25">
      <c r="A37" s="1" t="s">
        <v>34</v>
      </c>
      <c r="B37" s="1">
        <f ca="1">IF(B33=1,1,RANK(B36,OFFSET(OFFSET(B36,0,B35,1,1),0,0,1,B33)))</f>
        <v>1</v>
      </c>
      <c r="C37" s="1">
        <f t="shared" ref="C37:K37" ca="1" si="22">IF(C33=1,1,RANK(C36,OFFSET(OFFSET(C36,0,C35,1,1),0,0,1,C33)))</f>
        <v>1</v>
      </c>
      <c r="D37" s="1">
        <f t="shared" ca="1" si="22"/>
        <v>1</v>
      </c>
      <c r="E37" s="1">
        <f t="shared" ca="1" si="22"/>
        <v>1</v>
      </c>
      <c r="F37" s="1">
        <f t="shared" ca="1" si="22"/>
        <v>4</v>
      </c>
      <c r="G37" s="1">
        <f t="shared" ca="1" si="22"/>
        <v>3</v>
      </c>
      <c r="H37" s="1">
        <f t="shared" ca="1" si="22"/>
        <v>1</v>
      </c>
      <c r="I37" s="1">
        <f t="shared" ca="1" si="22"/>
        <v>2</v>
      </c>
      <c r="J37" s="1">
        <f t="shared" ca="1" si="22"/>
        <v>5</v>
      </c>
      <c r="K37" s="1">
        <f t="shared" ca="1" si="22"/>
        <v>5</v>
      </c>
    </row>
    <row r="38" spans="1:11" x14ac:dyDescent="0.25">
      <c r="A38" s="1" t="s">
        <v>35</v>
      </c>
      <c r="B38" s="1">
        <f ca="1">IF(B34&lt;&gt;"dup",MATCH(1,OFFSET(OFFSET(B37,0,B35,1,1),0,0,1,B33),0))</f>
        <v>1</v>
      </c>
      <c r="C38" s="1">
        <f t="shared" ref="C38:K38" ca="1" si="23">IF(C34&lt;&gt;"dup",MATCH(1,OFFSET(OFFSET(C37,0,C35,1,1),0,0,1,C33),0))</f>
        <v>1</v>
      </c>
      <c r="D38" s="1">
        <f t="shared" ca="1" si="23"/>
        <v>1</v>
      </c>
      <c r="E38" s="1">
        <f t="shared" ca="1" si="23"/>
        <v>1</v>
      </c>
      <c r="F38" s="1">
        <f t="shared" ca="1" si="23"/>
        <v>3</v>
      </c>
      <c r="G38" s="1" t="b">
        <f t="shared" ca="1" si="23"/>
        <v>0</v>
      </c>
      <c r="H38" s="1" t="b">
        <f t="shared" ca="1" si="23"/>
        <v>0</v>
      </c>
      <c r="I38" s="1" t="b">
        <f t="shared" ca="1" si="23"/>
        <v>0</v>
      </c>
      <c r="J38" s="1" t="b">
        <f t="shared" ca="1" si="23"/>
        <v>0</v>
      </c>
      <c r="K38" s="1" t="b">
        <f t="shared" ca="1" si="23"/>
        <v>0</v>
      </c>
    </row>
    <row r="39" spans="1:11" x14ac:dyDescent="0.25">
      <c r="B39" s="1"/>
    </row>
    <row r="40" spans="1:11" x14ac:dyDescent="0.25">
      <c r="B40" s="1"/>
    </row>
    <row r="41" spans="1:11" x14ac:dyDescent="0.25">
      <c r="A41" s="2" t="s">
        <v>27</v>
      </c>
    </row>
    <row r="42" spans="1:11" x14ac:dyDescent="0.25">
      <c r="A42" s="1" t="s">
        <v>6</v>
      </c>
      <c r="B42">
        <v>1</v>
      </c>
      <c r="C42">
        <f>B42+1</f>
        <v>2</v>
      </c>
      <c r="D42">
        <f t="shared" ref="D42:K42" si="24">C42+1</f>
        <v>3</v>
      </c>
      <c r="E42">
        <f t="shared" si="24"/>
        <v>4</v>
      </c>
      <c r="F42">
        <f t="shared" si="24"/>
        <v>5</v>
      </c>
      <c r="G42">
        <f t="shared" si="24"/>
        <v>6</v>
      </c>
      <c r="H42">
        <f t="shared" si="24"/>
        <v>7</v>
      </c>
      <c r="I42">
        <f t="shared" si="24"/>
        <v>8</v>
      </c>
      <c r="J42">
        <f t="shared" si="24"/>
        <v>9</v>
      </c>
      <c r="K42">
        <f t="shared" si="24"/>
        <v>10</v>
      </c>
    </row>
    <row r="43" spans="1:11" x14ac:dyDescent="0.25">
      <c r="A43" s="1" t="s">
        <v>40</v>
      </c>
      <c r="B43">
        <f ca="1">MATCH(B42,$B$22:$K$22,0)</f>
        <v>4</v>
      </c>
      <c r="C43">
        <f t="shared" ref="C43:K43" ca="1" si="25">MATCH(C42,$B$22:$K$22,0)</f>
        <v>3</v>
      </c>
      <c r="D43">
        <f t="shared" ca="1" si="25"/>
        <v>1</v>
      </c>
      <c r="E43" t="e">
        <f t="shared" ca="1" si="25"/>
        <v>#N/A</v>
      </c>
      <c r="F43" t="e">
        <f t="shared" ca="1" si="25"/>
        <v>#N/A</v>
      </c>
      <c r="G43" t="e">
        <f t="shared" ca="1" si="25"/>
        <v>#N/A</v>
      </c>
      <c r="H43" t="e">
        <f t="shared" ca="1" si="25"/>
        <v>#N/A</v>
      </c>
      <c r="I43" t="e">
        <f t="shared" ca="1" si="25"/>
        <v>#N/A</v>
      </c>
      <c r="J43" t="e">
        <f t="shared" ca="1" si="25"/>
        <v>#N/A</v>
      </c>
      <c r="K43" t="e">
        <f t="shared" ca="1" si="25"/>
        <v>#N/A</v>
      </c>
    </row>
    <row r="44" spans="1:11" x14ac:dyDescent="0.25">
      <c r="A44" s="1" t="s">
        <v>24</v>
      </c>
      <c r="B44">
        <f ca="1">IF(ISERROR(B$16),$B$12+1,IF(NOT(ISERROR(B43)),B42,A44))</f>
        <v>1</v>
      </c>
      <c r="C44">
        <f t="shared" ref="C44:K44" ca="1" si="26">IF(ISERROR(C$16),$B$12+1,IF(NOT(ISERROR(C43)),C42,B44))</f>
        <v>2</v>
      </c>
      <c r="D44">
        <f t="shared" ca="1" si="26"/>
        <v>3</v>
      </c>
      <c r="E44">
        <f t="shared" ca="1" si="26"/>
        <v>3</v>
      </c>
      <c r="F44">
        <f t="shared" ca="1" si="26"/>
        <v>11</v>
      </c>
      <c r="G44">
        <f t="shared" ca="1" si="26"/>
        <v>11</v>
      </c>
      <c r="H44">
        <f t="shared" ca="1" si="26"/>
        <v>11</v>
      </c>
      <c r="I44">
        <f t="shared" ca="1" si="26"/>
        <v>11</v>
      </c>
      <c r="J44">
        <f t="shared" ca="1" si="26"/>
        <v>11</v>
      </c>
      <c r="K44">
        <f t="shared" ca="1" si="26"/>
        <v>11</v>
      </c>
    </row>
    <row r="45" spans="1:11" x14ac:dyDescent="0.25">
      <c r="A45" s="5" t="s">
        <v>42</v>
      </c>
      <c r="B45" s="6">
        <f ca="1">B43</f>
        <v>4</v>
      </c>
      <c r="C45" s="7">
        <f ca="1">IF(NOT(ISERROR(C43)),C43,INDEX(OFFSET($B42,0,B45,1,COUNTA($B$7:$K$7)-B45),1,MATCH(C44,OFFSET($B22,0,B45,1,COUNTA($B$7:$K$7)-B45),0)))</f>
        <v>3</v>
      </c>
      <c r="D45" s="7">
        <f t="shared" ref="D45:K45" ca="1" si="27">IF(NOT(ISERROR(D43)),D43,INDEX(OFFSET($B42,0,C45,1,COUNTA($B$7:$K$7)-C45),1,MATCH(D44,OFFSET($B22,0,C45,1,COUNTA($B$7:$K$7)-C45),0)))</f>
        <v>1</v>
      </c>
      <c r="E45" s="7">
        <f t="shared" ca="1" si="27"/>
        <v>2</v>
      </c>
      <c r="F45" s="7">
        <f t="shared" ca="1" si="27"/>
        <v>5</v>
      </c>
      <c r="G45" s="7">
        <f t="shared" ca="1" si="27"/>
        <v>6</v>
      </c>
      <c r="H45" s="7">
        <f t="shared" ca="1" si="27"/>
        <v>7</v>
      </c>
      <c r="I45" s="7">
        <f t="shared" ca="1" si="27"/>
        <v>8</v>
      </c>
      <c r="J45" s="7">
        <f t="shared" ca="1" si="27"/>
        <v>9</v>
      </c>
      <c r="K45" s="7">
        <f t="shared" ca="1" si="27"/>
        <v>10</v>
      </c>
    </row>
    <row r="46" spans="1:11" x14ac:dyDescent="0.25">
      <c r="A46" s="13" t="s">
        <v>43</v>
      </c>
      <c r="B46" s="12">
        <f ca="1">INDEX($B$6:$K$6,1,INDEX($B$15:$K$15,1,B45))</f>
        <v>4</v>
      </c>
      <c r="C46" s="12">
        <f ca="1">INDEX($B$6:$K$6,1,INDEX($B$15:$K$15,1,C45))</f>
        <v>3</v>
      </c>
      <c r="D46" s="12">
        <f t="shared" ref="D46:K46" ca="1" si="28">INDEX($B$6:$K$6,1,INDEX($B$15:$K$15,1,D45))</f>
        <v>1</v>
      </c>
      <c r="E46" s="12">
        <f t="shared" ca="1" si="28"/>
        <v>2</v>
      </c>
      <c r="F46" s="12" t="e">
        <f t="shared" ca="1" si="28"/>
        <v>#N/A</v>
      </c>
      <c r="G46" s="12" t="e">
        <f t="shared" ca="1" si="28"/>
        <v>#N/A</v>
      </c>
      <c r="H46" s="12" t="e">
        <f t="shared" ca="1" si="28"/>
        <v>#N/A</v>
      </c>
      <c r="I46" s="12" t="e">
        <f t="shared" ca="1" si="28"/>
        <v>#N/A</v>
      </c>
      <c r="J46" s="12" t="e">
        <f t="shared" ca="1" si="28"/>
        <v>#N/A</v>
      </c>
      <c r="K46" s="12" t="e">
        <f t="shared" ca="1" si="28"/>
        <v>#N/A</v>
      </c>
    </row>
    <row r="49" spans="1:11" x14ac:dyDescent="0.25">
      <c r="A49" s="2" t="s">
        <v>58</v>
      </c>
    </row>
    <row r="50" spans="1:11" x14ac:dyDescent="0.25">
      <c r="A50" s="1" t="s">
        <v>6</v>
      </c>
      <c r="B50">
        <v>1</v>
      </c>
      <c r="C50">
        <f>B50+1</f>
        <v>2</v>
      </c>
      <c r="D50">
        <f t="shared" ref="D50:K50" si="29">C50+1</f>
        <v>3</v>
      </c>
      <c r="E50">
        <f t="shared" si="29"/>
        <v>4</v>
      </c>
      <c r="F50">
        <f t="shared" si="29"/>
        <v>5</v>
      </c>
      <c r="G50">
        <f t="shared" si="29"/>
        <v>6</v>
      </c>
      <c r="H50">
        <f t="shared" si="29"/>
        <v>7</v>
      </c>
      <c r="I50">
        <f t="shared" si="29"/>
        <v>8</v>
      </c>
      <c r="J50">
        <f t="shared" si="29"/>
        <v>9</v>
      </c>
      <c r="K50">
        <f t="shared" si="29"/>
        <v>10</v>
      </c>
    </row>
    <row r="51" spans="1:11" x14ac:dyDescent="0.25">
      <c r="A51" s="1" t="s">
        <v>40</v>
      </c>
      <c r="B51">
        <f ca="1">MATCH(B50,$B$23:$K$23,0)</f>
        <v>1</v>
      </c>
      <c r="C51">
        <f t="shared" ref="C51:K51" ca="1" si="30">MATCH(C50,$B$23:$K$23,0)</f>
        <v>2</v>
      </c>
      <c r="D51">
        <f t="shared" ca="1" si="30"/>
        <v>3</v>
      </c>
      <c r="E51">
        <f t="shared" ca="1" si="30"/>
        <v>4</v>
      </c>
      <c r="F51" t="e">
        <f t="shared" ca="1" si="30"/>
        <v>#N/A</v>
      </c>
      <c r="G51" t="e">
        <f t="shared" ca="1" si="30"/>
        <v>#N/A</v>
      </c>
      <c r="H51" t="e">
        <f t="shared" ca="1" si="30"/>
        <v>#N/A</v>
      </c>
      <c r="I51" t="e">
        <f t="shared" ca="1" si="30"/>
        <v>#N/A</v>
      </c>
      <c r="J51" t="e">
        <f t="shared" ca="1" si="30"/>
        <v>#N/A</v>
      </c>
      <c r="K51" t="e">
        <f t="shared" ca="1" si="30"/>
        <v>#N/A</v>
      </c>
    </row>
    <row r="52" spans="1:11" x14ac:dyDescent="0.25">
      <c r="A52" s="1" t="s">
        <v>24</v>
      </c>
      <c r="B52">
        <f t="shared" ref="B52:K52" ca="1" si="31">IF(ISERROR(B$16),$B$12+1,IF(NOT(ISERROR(B51)),B50,A52))</f>
        <v>1</v>
      </c>
      <c r="C52">
        <f t="shared" ca="1" si="31"/>
        <v>2</v>
      </c>
      <c r="D52">
        <f t="shared" ca="1" si="31"/>
        <v>3</v>
      </c>
      <c r="E52">
        <f t="shared" ca="1" si="31"/>
        <v>4</v>
      </c>
      <c r="F52">
        <f t="shared" ca="1" si="31"/>
        <v>11</v>
      </c>
      <c r="G52">
        <f t="shared" ca="1" si="31"/>
        <v>11</v>
      </c>
      <c r="H52">
        <f t="shared" ca="1" si="31"/>
        <v>11</v>
      </c>
      <c r="I52">
        <f t="shared" ca="1" si="31"/>
        <v>11</v>
      </c>
      <c r="J52">
        <f t="shared" ca="1" si="31"/>
        <v>11</v>
      </c>
      <c r="K52">
        <f t="shared" ca="1" si="31"/>
        <v>11</v>
      </c>
    </row>
    <row r="53" spans="1:11" x14ac:dyDescent="0.25">
      <c r="A53" s="5" t="s">
        <v>42</v>
      </c>
      <c r="B53" s="6">
        <f ca="1">B51</f>
        <v>1</v>
      </c>
      <c r="C53" s="7">
        <f ca="1">IF(NOT(ISERROR(C51)),C51,INDEX(OFFSET($B50,0,B53,1,COUNTA($B$7:$K$7)-B53),1,MATCH(C52,OFFSET($B23,0,B53,1,COUNTA($B$7:$K$7)-B53),0)))</f>
        <v>2</v>
      </c>
      <c r="D53" s="7">
        <f t="shared" ref="D53:K53" ca="1" si="32">IF(NOT(ISERROR(D51)),D51,INDEX(OFFSET($B50,0,C53,1,COUNTA($B$7:$K$7)-C53),1,MATCH(D52,OFFSET($B23,0,C53,1,COUNTA($B$7:$K$7)-C53),0)))</f>
        <v>3</v>
      </c>
      <c r="E53" s="7">
        <f t="shared" ca="1" si="32"/>
        <v>4</v>
      </c>
      <c r="F53" s="7">
        <f t="shared" ca="1" si="32"/>
        <v>5</v>
      </c>
      <c r="G53" s="7">
        <f t="shared" ca="1" si="32"/>
        <v>6</v>
      </c>
      <c r="H53" s="7">
        <f t="shared" ca="1" si="32"/>
        <v>7</v>
      </c>
      <c r="I53" s="7">
        <f t="shared" ca="1" si="32"/>
        <v>8</v>
      </c>
      <c r="J53" s="7">
        <f t="shared" ca="1" si="32"/>
        <v>9</v>
      </c>
      <c r="K53" s="7">
        <f t="shared" ca="1" si="32"/>
        <v>10</v>
      </c>
    </row>
    <row r="54" spans="1:11" x14ac:dyDescent="0.25">
      <c r="A54" s="13" t="s">
        <v>43</v>
      </c>
      <c r="B54" s="12">
        <f ca="1">INDEX($B$6:$K$6,1,INDEX($B$15:$K$15,1,B53))</f>
        <v>1</v>
      </c>
      <c r="C54" s="12">
        <f ca="1">INDEX($B$6:$K$6,1,INDEX($B$15:$K$15,1,C53))</f>
        <v>2</v>
      </c>
      <c r="D54" s="12">
        <f t="shared" ref="D54:K54" ca="1" si="33">INDEX($B$6:$K$6,1,INDEX($B$15:$K$15,1,D53))</f>
        <v>3</v>
      </c>
      <c r="E54" s="12">
        <f t="shared" ca="1" si="33"/>
        <v>4</v>
      </c>
      <c r="F54" s="12" t="e">
        <f t="shared" ca="1" si="33"/>
        <v>#N/A</v>
      </c>
      <c r="G54" s="12" t="e">
        <f t="shared" ca="1" si="33"/>
        <v>#N/A</v>
      </c>
      <c r="H54" s="12" t="e">
        <f t="shared" ca="1" si="33"/>
        <v>#N/A</v>
      </c>
      <c r="I54" s="12" t="e">
        <f t="shared" ca="1" si="33"/>
        <v>#N/A</v>
      </c>
      <c r="J54" s="12" t="e">
        <f t="shared" ca="1" si="33"/>
        <v>#N/A</v>
      </c>
      <c r="K54" s="12" t="e">
        <f t="shared" ca="1" si="33"/>
        <v>#N/A</v>
      </c>
    </row>
    <row r="56" spans="1:11" x14ac:dyDescent="0.25">
      <c r="A56" s="2" t="s">
        <v>59</v>
      </c>
    </row>
    <row r="57" spans="1:11" x14ac:dyDescent="0.25">
      <c r="A57" s="1" t="s">
        <v>6</v>
      </c>
      <c r="B57">
        <v>1</v>
      </c>
      <c r="C57">
        <f>B57+1</f>
        <v>2</v>
      </c>
      <c r="D57">
        <f t="shared" ref="D57:K57" si="34">C57+1</f>
        <v>3</v>
      </c>
      <c r="E57">
        <f t="shared" si="34"/>
        <v>4</v>
      </c>
      <c r="F57">
        <f t="shared" si="34"/>
        <v>5</v>
      </c>
      <c r="G57">
        <f t="shared" si="34"/>
        <v>6</v>
      </c>
      <c r="H57">
        <f t="shared" si="34"/>
        <v>7</v>
      </c>
      <c r="I57">
        <f t="shared" si="34"/>
        <v>8</v>
      </c>
      <c r="J57">
        <f t="shared" si="34"/>
        <v>9</v>
      </c>
      <c r="K57">
        <f t="shared" si="34"/>
        <v>10</v>
      </c>
    </row>
    <row r="58" spans="1:11" x14ac:dyDescent="0.25">
      <c r="A58" s="1" t="s">
        <v>40</v>
      </c>
      <c r="B58">
        <f ca="1">MATCH(B57,$B$24:$K$24,0)</f>
        <v>4</v>
      </c>
      <c r="C58">
        <f t="shared" ref="C58:K58" ca="1" si="35">MATCH(C57,$B$24:$K$24,0)</f>
        <v>3</v>
      </c>
      <c r="D58">
        <f t="shared" ca="1" si="35"/>
        <v>2</v>
      </c>
      <c r="E58">
        <f t="shared" ca="1" si="35"/>
        <v>1</v>
      </c>
      <c r="F58" t="e">
        <f t="shared" ca="1" si="35"/>
        <v>#N/A</v>
      </c>
      <c r="G58" t="e">
        <f t="shared" ca="1" si="35"/>
        <v>#N/A</v>
      </c>
      <c r="H58" t="e">
        <f t="shared" ca="1" si="35"/>
        <v>#N/A</v>
      </c>
      <c r="I58" t="e">
        <f t="shared" ca="1" si="35"/>
        <v>#N/A</v>
      </c>
      <c r="J58" t="e">
        <f t="shared" ca="1" si="35"/>
        <v>#N/A</v>
      </c>
      <c r="K58" t="e">
        <f t="shared" ca="1" si="35"/>
        <v>#N/A</v>
      </c>
    </row>
    <row r="59" spans="1:11" x14ac:dyDescent="0.25">
      <c r="A59" s="1" t="s">
        <v>24</v>
      </c>
      <c r="B59">
        <f t="shared" ref="B59:K59" ca="1" si="36">IF(ISERROR(B$16),$B$12+1,IF(NOT(ISERROR(B58)),B57,A59))</f>
        <v>1</v>
      </c>
      <c r="C59">
        <f t="shared" ca="1" si="36"/>
        <v>2</v>
      </c>
      <c r="D59">
        <f t="shared" ca="1" si="36"/>
        <v>3</v>
      </c>
      <c r="E59">
        <f t="shared" ca="1" si="36"/>
        <v>4</v>
      </c>
      <c r="F59">
        <f t="shared" ca="1" si="36"/>
        <v>11</v>
      </c>
      <c r="G59">
        <f t="shared" ca="1" si="36"/>
        <v>11</v>
      </c>
      <c r="H59">
        <f t="shared" ca="1" si="36"/>
        <v>11</v>
      </c>
      <c r="I59">
        <f t="shared" ca="1" si="36"/>
        <v>11</v>
      </c>
      <c r="J59">
        <f t="shared" ca="1" si="36"/>
        <v>11</v>
      </c>
      <c r="K59">
        <f t="shared" ca="1" si="36"/>
        <v>11</v>
      </c>
    </row>
    <row r="60" spans="1:11" x14ac:dyDescent="0.25">
      <c r="A60" s="5" t="s">
        <v>42</v>
      </c>
      <c r="B60" s="6">
        <f ca="1">B58</f>
        <v>4</v>
      </c>
      <c r="C60" s="7">
        <f ca="1">IF(NOT(ISERROR(C58)),C58,INDEX(OFFSET($B57,0,B60,1,COUNTA($B$7:$K$7)-B60),1,MATCH(C59,OFFSET($B24,0,B60,1,COUNTA($B$7:$K$7)-B60),0)))</f>
        <v>3</v>
      </c>
      <c r="D60" s="7">
        <f t="shared" ref="D60:K60" ca="1" si="37">IF(NOT(ISERROR(D58)),D58,INDEX(OFFSET($B57,0,C60,1,COUNTA($B$7:$K$7)-C60),1,MATCH(D59,OFFSET($B24,0,C60,1,COUNTA($B$7:$K$7)-C60),0)))</f>
        <v>2</v>
      </c>
      <c r="E60" s="7">
        <f t="shared" ca="1" si="37"/>
        <v>1</v>
      </c>
      <c r="F60" s="7">
        <f t="shared" ca="1" si="37"/>
        <v>5</v>
      </c>
      <c r="G60" s="7">
        <f t="shared" ca="1" si="37"/>
        <v>6</v>
      </c>
      <c r="H60" s="7">
        <f t="shared" ca="1" si="37"/>
        <v>7</v>
      </c>
      <c r="I60" s="7">
        <f t="shared" ca="1" si="37"/>
        <v>8</v>
      </c>
      <c r="J60" s="7">
        <f t="shared" ca="1" si="37"/>
        <v>9</v>
      </c>
      <c r="K60" s="7">
        <f t="shared" ca="1" si="37"/>
        <v>10</v>
      </c>
    </row>
    <row r="61" spans="1:11" x14ac:dyDescent="0.25">
      <c r="A61" s="13" t="s">
        <v>43</v>
      </c>
      <c r="B61" s="12">
        <f ca="1">INDEX($B$6:$K$6,1,INDEX($B$15:$K$15,1,B60))</f>
        <v>4</v>
      </c>
      <c r="C61" s="12">
        <f ca="1">INDEX($B$6:$K$6,1,INDEX($B$15:$K$15,1,C60))</f>
        <v>3</v>
      </c>
      <c r="D61" s="12">
        <f t="shared" ref="D61:K61" ca="1" si="38">INDEX($B$6:$K$6,1,INDEX($B$15:$K$15,1,D60))</f>
        <v>2</v>
      </c>
      <c r="E61" s="12">
        <f t="shared" ca="1" si="38"/>
        <v>1</v>
      </c>
      <c r="F61" s="12" t="e">
        <f t="shared" ca="1" si="38"/>
        <v>#N/A</v>
      </c>
      <c r="G61" s="12" t="e">
        <f t="shared" ca="1" si="38"/>
        <v>#N/A</v>
      </c>
      <c r="H61" s="12" t="e">
        <f t="shared" ca="1" si="38"/>
        <v>#N/A</v>
      </c>
      <c r="I61" s="12" t="e">
        <f t="shared" ca="1" si="38"/>
        <v>#N/A</v>
      </c>
      <c r="J61" s="12" t="e">
        <f t="shared" ca="1" si="38"/>
        <v>#N/A</v>
      </c>
      <c r="K61" s="12" t="e">
        <f t="shared" ca="1" si="38"/>
        <v>#N/A</v>
      </c>
    </row>
    <row r="66" spans="1:11" x14ac:dyDescent="0.25">
      <c r="A66" s="20" t="s">
        <v>26</v>
      </c>
      <c r="B66" s="21">
        <f t="shared" ref="B66:K66" ca="1" si="39">IF(strategy=1,B31,IF(strategy=2,B46,IF(strategy=5,B54,IF(strategy=6,B61,B15))))</f>
        <v>4</v>
      </c>
      <c r="C66" s="21">
        <f t="shared" ca="1" si="39"/>
        <v>3</v>
      </c>
      <c r="D66" s="21">
        <f t="shared" ca="1" si="39"/>
        <v>1</v>
      </c>
      <c r="E66" s="21">
        <f t="shared" ca="1" si="39"/>
        <v>2</v>
      </c>
      <c r="F66" s="21" t="e">
        <f t="shared" ca="1" si="39"/>
        <v>#N/A</v>
      </c>
      <c r="G66" s="21" t="e">
        <f t="shared" ca="1" si="39"/>
        <v>#N/A</v>
      </c>
      <c r="H66" s="21" t="e">
        <f t="shared" ca="1" si="39"/>
        <v>#N/A</v>
      </c>
      <c r="I66" s="21" t="e">
        <f t="shared" ca="1" si="39"/>
        <v>#N/A</v>
      </c>
      <c r="J66" s="21" t="e">
        <f t="shared" ca="1" si="39"/>
        <v>#N/A</v>
      </c>
      <c r="K66" s="21" t="e">
        <f t="shared" ca="1" si="39"/>
        <v>#N/A</v>
      </c>
    </row>
  </sheetData>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Calculator</vt:lpstr>
      <vt:lpstr>PaymentSchedule</vt:lpstr>
      <vt:lpstr>Order</vt:lpstr>
      <vt:lpstr>creditor_table</vt:lpstr>
      <vt:lpstr>Calculator!Print_Area</vt:lpstr>
      <vt:lpstr>PaymentSchedule!Print_Titles</vt:lpstr>
      <vt:lpstr>strategy</vt:lpstr>
    </vt:vector>
  </TitlesOfParts>
  <Company>Craffies Financial Coachig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Debt Reduction Calculator</dc:title>
  <dc:creator>hendrik@craffiescoaching.net</dc:creator>
  <dc:description/>
  <cp:lastModifiedBy>Hendrik Crafford</cp:lastModifiedBy>
  <cp:lastPrinted>2019-10-15T18:08:33Z</cp:lastPrinted>
  <dcterms:created xsi:type="dcterms:W3CDTF">2007-07-15T01:09:33Z</dcterms:created>
  <dcterms:modified xsi:type="dcterms:W3CDTF">2025-03-25T20:08:51Z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2022.01</vt:lpwstr>
  </property>
</Properties>
</file>